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3D904539-D0E0-4345-A947-9A69A5FC62D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6" i="1" l="1"/>
  <c r="G712" i="1"/>
  <c r="G709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710" i="1"/>
  <c r="G718" i="1"/>
  <c r="G719" i="1"/>
  <c r="G720" i="1"/>
  <c r="G721" i="1"/>
  <c r="G722" i="1"/>
  <c r="G723" i="1"/>
  <c r="G704" i="1"/>
  <c r="G705" i="1"/>
  <c r="G706" i="1"/>
  <c r="G707" i="1"/>
  <c r="G708" i="1"/>
  <c r="G711" i="1"/>
  <c r="G713" i="1"/>
  <c r="G714" i="1"/>
  <c r="G715" i="1"/>
  <c r="G717" i="1"/>
  <c r="G25" i="1"/>
  <c r="G656" i="1"/>
  <c r="G626" i="1"/>
  <c r="G618" i="1"/>
  <c r="G617" i="1"/>
  <c r="G613" i="1"/>
  <c r="G611" i="1"/>
  <c r="G612" i="1"/>
  <c r="G600" i="1"/>
  <c r="G601" i="1"/>
  <c r="G599" i="1"/>
  <c r="G583" i="1"/>
  <c r="G578" i="1"/>
  <c r="G579" i="1"/>
  <c r="G580" i="1"/>
  <c r="G581" i="1"/>
  <c r="G547" i="1"/>
  <c r="G536" i="1"/>
  <c r="G534" i="1"/>
  <c r="G532" i="1"/>
  <c r="G533" i="1"/>
  <c r="G528" i="1"/>
  <c r="G530" i="1"/>
  <c r="G526" i="1"/>
  <c r="G523" i="1"/>
  <c r="G521" i="1"/>
  <c r="G519" i="1"/>
  <c r="G517" i="1"/>
  <c r="G515" i="1"/>
  <c r="G702" i="1" l="1"/>
  <c r="G703" i="1"/>
  <c r="G701" i="1"/>
  <c r="G679" i="1"/>
  <c r="G677" i="1"/>
  <c r="G667" i="1"/>
  <c r="G668" i="1"/>
  <c r="G669" i="1"/>
  <c r="G661" i="1"/>
  <c r="G662" i="1"/>
  <c r="G663" i="1"/>
  <c r="G658" i="1"/>
  <c r="G659" i="1"/>
  <c r="G654" i="1"/>
  <c r="G655" i="1"/>
  <c r="G653" i="1"/>
  <c r="G648" i="1"/>
  <c r="G649" i="1"/>
  <c r="G650" i="1"/>
  <c r="G643" i="1"/>
  <c r="G644" i="1"/>
  <c r="G642" i="1"/>
  <c r="G638" i="1"/>
  <c r="G639" i="1"/>
  <c r="G640" i="1"/>
  <c r="G641" i="1"/>
  <c r="G633" i="1"/>
  <c r="G634" i="1"/>
  <c r="G635" i="1"/>
  <c r="G631" i="1"/>
  <c r="G628" i="1"/>
  <c r="G625" i="1"/>
  <c r="G610" i="1"/>
  <c r="G608" i="1"/>
  <c r="G605" i="1"/>
  <c r="G603" i="1"/>
  <c r="G591" i="1"/>
  <c r="G587" i="1"/>
  <c r="G588" i="1"/>
  <c r="G577" i="1"/>
  <c r="G574" i="1"/>
  <c r="G575" i="1"/>
  <c r="G571" i="1"/>
  <c r="G572" i="1"/>
  <c r="G568" i="1"/>
  <c r="G569" i="1"/>
  <c r="G570" i="1"/>
  <c r="G573" i="1"/>
  <c r="G561" i="1"/>
  <c r="G562" i="1"/>
  <c r="G541" i="1"/>
  <c r="G542" i="1"/>
  <c r="G543" i="1"/>
  <c r="G538" i="1"/>
  <c r="G525" i="1"/>
  <c r="G506" i="1"/>
  <c r="G507" i="1"/>
  <c r="G508" i="1"/>
  <c r="G509" i="1"/>
  <c r="G510" i="1"/>
  <c r="G511" i="1"/>
  <c r="G512" i="1"/>
  <c r="G513" i="1"/>
  <c r="G514" i="1"/>
  <c r="G504" i="1"/>
  <c r="G501" i="1" l="1"/>
  <c r="G500" i="1"/>
  <c r="G498" i="1"/>
  <c r="G494" i="1"/>
  <c r="G495" i="1"/>
  <c r="G496" i="1"/>
  <c r="G491" i="1"/>
  <c r="G492" i="1"/>
  <c r="G489" i="1"/>
  <c r="G487" i="1"/>
  <c r="G484" i="1"/>
  <c r="G485" i="1"/>
  <c r="G486" i="1"/>
  <c r="G483" i="1"/>
  <c r="G481" i="1"/>
  <c r="G478" i="1"/>
  <c r="G479" i="1"/>
  <c r="G477" i="1"/>
  <c r="G475" i="1"/>
  <c r="G472" i="1"/>
  <c r="G473" i="1"/>
  <c r="G474" i="1"/>
  <c r="G470" i="1"/>
  <c r="G469" i="1"/>
  <c r="G466" i="1"/>
  <c r="G467" i="1"/>
  <c r="G464" i="1"/>
  <c r="G465" i="1"/>
  <c r="G462" i="1"/>
  <c r="G460" i="1"/>
  <c r="G461" i="1"/>
  <c r="G455" i="1"/>
  <c r="G456" i="1"/>
  <c r="G453" i="1"/>
  <c r="G451" i="1"/>
  <c r="G452" i="1"/>
  <c r="G449" i="1"/>
  <c r="G447" i="1"/>
  <c r="G448" i="1"/>
  <c r="G442" i="1"/>
  <c r="G444" i="1"/>
  <c r="G445" i="1"/>
  <c r="G440" i="1"/>
  <c r="G441" i="1"/>
  <c r="G438" i="1"/>
  <c r="G435" i="1"/>
  <c r="G436" i="1"/>
  <c r="G437" i="1"/>
  <c r="G433" i="1"/>
  <c r="G430" i="1"/>
  <c r="G431" i="1"/>
  <c r="G432" i="1"/>
  <c r="G428" i="1"/>
  <c r="G426" i="1"/>
  <c r="G427" i="1"/>
  <c r="G424" i="1"/>
  <c r="G417" i="1"/>
  <c r="G418" i="1"/>
  <c r="G419" i="1"/>
  <c r="G420" i="1"/>
  <c r="G421" i="1"/>
  <c r="G414" i="1"/>
  <c r="G409" i="1"/>
  <c r="G410" i="1"/>
  <c r="G411" i="1"/>
  <c r="G407" i="1"/>
  <c r="G405" i="1"/>
  <c r="G402" i="1"/>
  <c r="G400" i="1"/>
  <c r="G397" i="1"/>
  <c r="G398" i="1"/>
  <c r="G399" i="1"/>
  <c r="G392" i="1"/>
  <c r="G393" i="1"/>
  <c r="G394" i="1"/>
  <c r="G395" i="1"/>
  <c r="G389" i="1"/>
  <c r="G390" i="1"/>
  <c r="G387" i="1"/>
  <c r="G388" i="1"/>
  <c r="G385" i="1"/>
  <c r="G383" i="1"/>
  <c r="G381" i="1"/>
  <c r="G382" i="1"/>
  <c r="G378" i="1"/>
  <c r="G376" i="1"/>
  <c r="G372" i="1"/>
  <c r="G373" i="1"/>
  <c r="G370" i="1"/>
  <c r="G368" i="1"/>
  <c r="G366" i="1"/>
  <c r="G362" i="1"/>
  <c r="G361" i="1"/>
  <c r="G359" i="1"/>
  <c r="G357" i="1"/>
  <c r="G355" i="1"/>
  <c r="G356" i="1"/>
  <c r="G353" i="1"/>
  <c r="G350" i="1"/>
  <c r="G351" i="1"/>
  <c r="G352" i="1"/>
  <c r="G346" i="1"/>
  <c r="G343" i="1"/>
  <c r="G344" i="1"/>
  <c r="G339" i="1"/>
  <c r="G340" i="1"/>
  <c r="G341" i="1"/>
  <c r="G336" i="1"/>
  <c r="G337" i="1"/>
  <c r="G333" i="1"/>
  <c r="G334" i="1"/>
  <c r="G331" i="1"/>
  <c r="G330" i="1"/>
  <c r="G326" i="1"/>
  <c r="G327" i="1"/>
  <c r="G328" i="1"/>
  <c r="G323" i="1"/>
  <c r="G324" i="1"/>
  <c r="G322" i="1"/>
  <c r="G320" i="1"/>
  <c r="G318" i="1"/>
  <c r="G319" i="1"/>
  <c r="G311" i="1"/>
  <c r="G312" i="1"/>
  <c r="G313" i="1"/>
  <c r="G314" i="1"/>
  <c r="G315" i="1"/>
  <c r="G316" i="1"/>
  <c r="G307" i="1"/>
  <c r="G308" i="1"/>
  <c r="G309" i="1"/>
  <c r="G303" i="1"/>
  <c r="G304" i="1"/>
  <c r="G305" i="1"/>
  <c r="G300" i="1"/>
  <c r="G297" i="1"/>
  <c r="G298" i="1"/>
  <c r="G295" i="1"/>
  <c r="G296" i="1"/>
  <c r="G289" i="1"/>
  <c r="G290" i="1"/>
  <c r="G291" i="1"/>
  <c r="G292" i="1"/>
  <c r="G293" i="1"/>
  <c r="G287" i="1"/>
  <c r="G285" i="1"/>
  <c r="G284" i="1"/>
  <c r="G283" i="1"/>
  <c r="G281" i="1"/>
  <c r="G277" i="1"/>
  <c r="G278" i="1"/>
  <c r="G279" i="1"/>
  <c r="G271" i="1"/>
  <c r="G272" i="1"/>
  <c r="G273" i="1"/>
  <c r="G274" i="1"/>
  <c r="G275" i="1"/>
  <c r="G268" i="1"/>
  <c r="G269" i="1"/>
  <c r="G266" i="1"/>
  <c r="G267" i="1"/>
  <c r="G261" i="1"/>
  <c r="G262" i="1"/>
  <c r="G263" i="1"/>
  <c r="G264" i="1"/>
  <c r="G257" i="1"/>
  <c r="G258" i="1"/>
  <c r="G259" i="1"/>
  <c r="G255" i="1"/>
  <c r="G250" i="1"/>
  <c r="G251" i="1"/>
  <c r="G246" i="1"/>
  <c r="G247" i="1"/>
  <c r="G243" i="1"/>
  <c r="G240" i="1"/>
  <c r="G237" i="1"/>
  <c r="G238" i="1"/>
  <c r="G239" i="1"/>
  <c r="G235" i="1"/>
  <c r="G232" i="1"/>
  <c r="G233" i="1"/>
  <c r="G234" i="1"/>
  <c r="G226" i="1"/>
  <c r="G227" i="1"/>
  <c r="G228" i="1"/>
  <c r="G223" i="1"/>
  <c r="G222" i="1"/>
  <c r="G219" i="1"/>
  <c r="G216" i="1"/>
  <c r="G217" i="1"/>
  <c r="G212" i="1"/>
  <c r="G213" i="1"/>
  <c r="G210" i="1"/>
  <c r="G208" i="1"/>
  <c r="G205" i="1"/>
  <c r="G206" i="1"/>
  <c r="G202" i="1"/>
  <c r="G199" i="1"/>
  <c r="G200" i="1"/>
  <c r="G180" i="1"/>
  <c r="G179" i="1"/>
  <c r="G177" i="1"/>
  <c r="G176" i="1"/>
  <c r="G175" i="1"/>
  <c r="G172" i="1"/>
  <c r="G173" i="1"/>
  <c r="G167" i="1"/>
  <c r="G168" i="1"/>
  <c r="G169" i="1"/>
  <c r="G162" i="1"/>
  <c r="G163" i="1"/>
  <c r="G164" i="1"/>
  <c r="G160" i="1"/>
  <c r="G156" i="1"/>
  <c r="G154" i="1"/>
  <c r="G152" i="1"/>
  <c r="G147" i="1"/>
  <c r="G146" i="1"/>
  <c r="G142" i="1"/>
  <c r="G143" i="1"/>
  <c r="G140" i="1"/>
  <c r="G135" i="1"/>
  <c r="G133" i="1"/>
  <c r="G123" i="1"/>
  <c r="G121" i="1"/>
  <c r="G120" i="1"/>
  <c r="G696" i="1"/>
  <c r="G683" i="1"/>
  <c r="G665" i="1"/>
  <c r="G629" i="1"/>
  <c r="G606" i="1"/>
  <c r="G585" i="1"/>
  <c r="G556" i="1"/>
  <c r="G539" i="1"/>
  <c r="G502" i="1"/>
  <c r="G458" i="1"/>
  <c r="G415" i="1"/>
  <c r="G379" i="1"/>
  <c r="G347" i="1"/>
  <c r="G301" i="1"/>
  <c r="G253" i="1"/>
  <c r="G224" i="1"/>
  <c r="G197" i="1"/>
  <c r="G184" i="1"/>
  <c r="G157" i="1"/>
  <c r="G136" i="1"/>
  <c r="G116" i="1"/>
  <c r="G115" i="1"/>
  <c r="G113" i="1"/>
  <c r="G112" i="1"/>
  <c r="G118" i="1"/>
  <c r="G108" i="1"/>
  <c r="G109" i="1"/>
  <c r="G110" i="1"/>
  <c r="G105" i="1"/>
  <c r="G106" i="1"/>
  <c r="G100" i="1"/>
  <c r="G95" i="1"/>
  <c r="G93" i="1"/>
  <c r="G90" i="1"/>
  <c r="G91" i="1"/>
  <c r="G87" i="1"/>
  <c r="G84" i="1"/>
  <c r="G81" i="1"/>
  <c r="G83" i="1"/>
  <c r="E76" i="1"/>
  <c r="G76" i="1"/>
  <c r="G78" i="1"/>
  <c r="G79" i="1"/>
  <c r="G80" i="1"/>
  <c r="G75" i="1"/>
  <c r="G73" i="1"/>
  <c r="G71" i="1"/>
  <c r="G67" i="1"/>
  <c r="G65" i="1"/>
  <c r="E62" i="1"/>
  <c r="G62" i="1"/>
  <c r="G59" i="1"/>
  <c r="G57" i="1"/>
  <c r="G53" i="1"/>
  <c r="G54" i="1"/>
  <c r="G68" i="1"/>
  <c r="G41" i="1"/>
  <c r="G42" i="1"/>
  <c r="G36" i="1"/>
  <c r="G39" i="1"/>
  <c r="G26" i="1"/>
  <c r="G49" i="1"/>
  <c r="G32" i="1"/>
  <c r="G17" i="1"/>
  <c r="G637" i="1"/>
  <c r="G645" i="1"/>
  <c r="G646" i="1"/>
  <c r="G647" i="1"/>
  <c r="G651" i="1"/>
  <c r="G652" i="1"/>
  <c r="G657" i="1"/>
  <c r="G660" i="1"/>
  <c r="G664" i="1"/>
  <c r="G666" i="1"/>
  <c r="G670" i="1"/>
  <c r="G671" i="1"/>
  <c r="G672" i="1"/>
  <c r="G673" i="1"/>
  <c r="G674" i="1"/>
  <c r="G675" i="1"/>
  <c r="G676" i="1"/>
  <c r="G678" i="1"/>
  <c r="G680" i="1"/>
  <c r="G681" i="1"/>
  <c r="G682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7" i="1"/>
  <c r="G698" i="1"/>
  <c r="G699" i="1"/>
  <c r="G700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3" i="1" s="1"/>
  <c r="A34" i="1" s="1"/>
  <c r="A35" i="1" s="1"/>
  <c r="A37" i="1" s="1"/>
  <c r="A38" i="1" s="1"/>
  <c r="A40" i="1" s="1"/>
  <c r="A43" i="1" s="1"/>
  <c r="A44" i="1" s="1"/>
  <c r="A45" i="1" s="1"/>
  <c r="A46" i="1" s="1"/>
  <c r="A47" i="1" s="1"/>
  <c r="A48" i="1" s="1"/>
  <c r="A50" i="1" s="1"/>
  <c r="A51" i="1" s="1"/>
  <c r="A52" i="1" s="1"/>
  <c r="A55" i="1" s="1"/>
  <c r="A56" i="1" s="1"/>
  <c r="A58" i="1" s="1"/>
  <c r="A59" i="1" s="1"/>
  <c r="A60" i="1" s="1"/>
  <c r="A61" i="1" s="1"/>
  <c r="A63" i="1" s="1"/>
  <c r="A64" i="1" s="1"/>
  <c r="A66" i="1" s="1"/>
  <c r="A69" i="1" s="1"/>
  <c r="A70" i="1" s="1"/>
  <c r="A72" i="1" s="1"/>
  <c r="A74" i="1" s="1"/>
  <c r="A77" i="1" s="1"/>
  <c r="A82" i="1" s="1"/>
  <c r="A85" i="1" s="1"/>
  <c r="A86" i="1" s="1"/>
  <c r="A88" i="1" s="1"/>
  <c r="A89" i="1" s="1"/>
  <c r="A92" i="1" s="1"/>
  <c r="A94" i="1" s="1"/>
  <c r="A96" i="1" s="1"/>
  <c r="A97" i="1" s="1"/>
  <c r="A98" i="1" s="1"/>
  <c r="A99" i="1" s="1"/>
  <c r="A101" i="1" s="1"/>
  <c r="A102" i="1" s="1"/>
  <c r="A103" i="1" s="1"/>
  <c r="A104" i="1" s="1"/>
  <c r="A107" i="1" s="1"/>
  <c r="A111" i="1" s="1"/>
  <c r="A114" i="1" s="1"/>
  <c r="A117" i="1" s="1"/>
  <c r="A119" i="1" s="1"/>
  <c r="A122" i="1" s="1"/>
  <c r="A124" i="1" s="1"/>
  <c r="A125" i="1" s="1"/>
  <c r="A126" i="1" s="1"/>
  <c r="A127" i="1" s="1"/>
  <c r="A128" i="1" s="1"/>
  <c r="A129" i="1" s="1"/>
  <c r="A130" i="1" s="1"/>
  <c r="A131" i="1" s="1"/>
  <c r="A132" i="1" s="1"/>
  <c r="A134" i="1" s="1"/>
  <c r="A137" i="1" s="1"/>
  <c r="A138" i="1" s="1"/>
  <c r="A139" i="1" s="1"/>
  <c r="A141" i="1" s="1"/>
  <c r="A144" i="1" s="1"/>
  <c r="A145" i="1" s="1"/>
  <c r="A148" i="1" s="1"/>
  <c r="A149" i="1" s="1"/>
  <c r="A150" i="1" s="1"/>
  <c r="A151" i="1" s="1"/>
  <c r="A153" i="1" s="1"/>
  <c r="A155" i="1" s="1"/>
  <c r="A158" i="1" s="1"/>
  <c r="A159" i="1" s="1"/>
  <c r="A161" i="1" s="1"/>
  <c r="A165" i="1" s="1"/>
  <c r="A166" i="1" s="1"/>
  <c r="A170" i="1" s="1"/>
  <c r="A171" i="1" s="1"/>
  <c r="A174" i="1" s="1"/>
  <c r="A178" i="1" s="1"/>
  <c r="A181" i="1" s="1"/>
  <c r="A182" i="1" s="1"/>
  <c r="A183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8" i="1" s="1"/>
  <c r="A201" i="1" s="1"/>
  <c r="A203" i="1" s="1"/>
  <c r="A204" i="1" s="1"/>
  <c r="A207" i="1" s="1"/>
  <c r="A209" i="1" s="1"/>
  <c r="A211" i="1" s="1"/>
  <c r="A214" i="1" s="1"/>
  <c r="A215" i="1" s="1"/>
  <c r="A218" i="1" s="1"/>
  <c r="A220" i="1" s="1"/>
  <c r="A221" i="1" s="1"/>
  <c r="A225" i="1" s="1"/>
  <c r="A229" i="1" s="1"/>
  <c r="A230" i="1" s="1"/>
  <c r="A231" i="1" s="1"/>
  <c r="A236" i="1" s="1"/>
  <c r="A241" i="1" s="1"/>
  <c r="A242" i="1" s="1"/>
  <c r="A244" i="1" s="1"/>
  <c r="A245" i="1" s="1"/>
  <c r="A248" i="1" s="1"/>
  <c r="A249" i="1" s="1"/>
  <c r="A252" i="1" s="1"/>
  <c r="A254" i="1" s="1"/>
  <c r="A256" i="1" s="1"/>
  <c r="A260" i="1" s="1"/>
  <c r="A265" i="1" s="1"/>
  <c r="A270" i="1" s="1"/>
  <c r="A276" i="1" s="1"/>
  <c r="A280" i="1" s="1"/>
  <c r="A282" i="1" s="1"/>
  <c r="A286" i="1" s="1"/>
  <c r="A288" i="1" s="1"/>
  <c r="A294" i="1" s="1"/>
  <c r="A299" i="1" s="1"/>
  <c r="A302" i="1" s="1"/>
  <c r="A306" i="1" s="1"/>
  <c r="A310" i="1" s="1"/>
  <c r="A317" i="1" s="1"/>
  <c r="A321" i="1" s="1"/>
  <c r="A325" i="1" s="1"/>
  <c r="A329" i="1" s="1"/>
  <c r="A332" i="1" s="1"/>
  <c r="A335" i="1" s="1"/>
  <c r="A338" i="1" s="1"/>
  <c r="A342" i="1" s="1"/>
  <c r="A345" i="1" s="1"/>
  <c r="A348" i="1" s="1"/>
  <c r="A349" i="1" s="1"/>
  <c r="A354" i="1" s="1"/>
  <c r="A358" i="1" s="1"/>
  <c r="A360" i="1" s="1"/>
  <c r="A365" i="1" s="1"/>
  <c r="A367" i="1" s="1"/>
  <c r="A369" i="1" s="1"/>
  <c r="A371" i="1" s="1"/>
  <c r="A374" i="1" s="1"/>
  <c r="A375" i="1" s="1"/>
  <c r="A377" i="1" s="1"/>
  <c r="A380" i="1" s="1"/>
  <c r="A384" i="1" s="1"/>
  <c r="A386" i="1" s="1"/>
  <c r="A391" i="1" s="1"/>
  <c r="A396" i="1" s="1"/>
  <c r="A401" i="1" s="1"/>
  <c r="A403" i="1" s="1"/>
  <c r="A404" i="1" s="1"/>
  <c r="A406" i="1" s="1"/>
  <c r="A408" i="1" s="1"/>
  <c r="A412" i="1" s="1"/>
  <c r="A413" i="1" s="1"/>
  <c r="A416" i="1" s="1"/>
  <c r="A422" i="1" s="1"/>
  <c r="A423" i="1" s="1"/>
  <c r="A425" i="1" s="1"/>
  <c r="A429" i="1" s="1"/>
  <c r="A434" i="1" s="1"/>
  <c r="A439" i="1" s="1"/>
  <c r="A443" i="1" s="1"/>
  <c r="A446" i="1" s="1"/>
  <c r="A450" i="1" s="1"/>
  <c r="A454" i="1" s="1"/>
  <c r="A457" i="1" s="1"/>
  <c r="A459" i="1" s="1"/>
  <c r="A463" i="1" s="1"/>
  <c r="A468" i="1" s="1"/>
  <c r="A471" i="1" s="1"/>
  <c r="A476" i="1" s="1"/>
  <c r="A480" i="1" s="1"/>
  <c r="A482" i="1" s="1"/>
  <c r="A488" i="1" s="1"/>
  <c r="A490" i="1" s="1"/>
  <c r="A493" i="1" s="1"/>
  <c r="A497" i="1" s="1"/>
  <c r="A499" i="1" s="1"/>
  <c r="A503" i="1" s="1"/>
  <c r="A505" i="1" s="1"/>
  <c r="A516" i="1" s="1"/>
  <c r="A518" i="1" s="1"/>
  <c r="A520" i="1" s="1"/>
  <c r="A522" i="1" s="1"/>
  <c r="A524" i="1" s="1"/>
  <c r="A527" i="1" s="1"/>
  <c r="A529" i="1" s="1"/>
  <c r="A531" i="1" s="1"/>
  <c r="A535" i="1" s="1"/>
  <c r="A537" i="1" s="1"/>
  <c r="A540" i="1" s="1"/>
  <c r="A544" i="1" s="1"/>
  <c r="A545" i="1" s="1"/>
  <c r="A546" i="1" s="1"/>
  <c r="A548" i="1" s="1"/>
  <c r="A549" i="1" s="1"/>
  <c r="A550" i="1" s="1"/>
  <c r="A551" i="1" s="1"/>
  <c r="A552" i="1" s="1"/>
  <c r="A553" i="1" s="1"/>
  <c r="A554" i="1" s="1"/>
  <c r="A555" i="1" s="1"/>
  <c r="A557" i="1" s="1"/>
  <c r="A558" i="1" s="1"/>
  <c r="A559" i="1" s="1"/>
  <c r="A560" i="1" s="1"/>
  <c r="A563" i="1" s="1"/>
  <c r="A564" i="1" s="1"/>
  <c r="A565" i="1" s="1"/>
  <c r="A566" i="1" s="1"/>
  <c r="A567" i="1" s="1"/>
  <c r="A576" i="1" s="1"/>
  <c r="A582" i="1" s="1"/>
  <c r="A584" i="1" s="1"/>
  <c r="A586" i="1" s="1"/>
  <c r="A589" i="1" s="1"/>
  <c r="A590" i="1" s="1"/>
  <c r="A592" i="1" s="1"/>
  <c r="A593" i="1" s="1"/>
  <c r="A594" i="1" s="1"/>
  <c r="A595" i="1" s="1"/>
  <c r="A596" i="1" s="1"/>
  <c r="A597" i="1" s="1"/>
  <c r="A598" i="1" s="1"/>
  <c r="A602" i="1" s="1"/>
  <c r="A604" i="1" s="1"/>
  <c r="A607" i="1" s="1"/>
  <c r="A609" i="1" s="1"/>
  <c r="A614" i="1" s="1"/>
  <c r="A615" i="1" s="1"/>
  <c r="A616" i="1" s="1"/>
  <c r="A619" i="1" s="1"/>
  <c r="A620" i="1" s="1"/>
  <c r="A621" i="1" s="1"/>
  <c r="A622" i="1" s="1"/>
  <c r="A623" i="1" s="1"/>
  <c r="A624" i="1" s="1"/>
  <c r="A627" i="1" s="1"/>
  <c r="A630" i="1" s="1"/>
  <c r="A632" i="1" s="1"/>
  <c r="A636" i="1" s="1"/>
  <c r="A637" i="1" s="1"/>
  <c r="A645" i="1" s="1"/>
  <c r="A646" i="1" s="1"/>
  <c r="A647" i="1" s="1"/>
  <c r="A651" i="1" s="1"/>
  <c r="A652" i="1" s="1"/>
  <c r="A657" i="1" s="1"/>
  <c r="A660" i="1" s="1"/>
  <c r="A664" i="1" s="1"/>
  <c r="A666" i="1" s="1"/>
  <c r="A670" i="1" s="1"/>
  <c r="A671" i="1" s="1"/>
  <c r="A672" i="1" s="1"/>
  <c r="A673" i="1" s="1"/>
  <c r="A674" i="1" s="1"/>
  <c r="A675" i="1" s="1"/>
  <c r="A676" i="1" s="1"/>
  <c r="A678" i="1" s="1"/>
  <c r="A680" i="1" s="1"/>
  <c r="A681" i="1" s="1"/>
  <c r="A682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7" i="1" s="1"/>
  <c r="A698" i="1" s="1"/>
  <c r="A699" i="1" s="1"/>
  <c r="A700" i="1" s="1"/>
  <c r="A701" i="1" s="1"/>
  <c r="A702" i="1" s="1"/>
  <c r="A703" i="1" s="1"/>
  <c r="G615" i="1"/>
  <c r="G616" i="1"/>
  <c r="G619" i="1"/>
  <c r="G620" i="1"/>
  <c r="G621" i="1"/>
  <c r="G622" i="1"/>
  <c r="G623" i="1"/>
  <c r="G624" i="1"/>
  <c r="G627" i="1"/>
  <c r="G630" i="1"/>
  <c r="G632" i="1"/>
  <c r="G636" i="1"/>
  <c r="G589" i="1"/>
  <c r="G590" i="1"/>
  <c r="G592" i="1"/>
  <c r="G593" i="1"/>
  <c r="G594" i="1"/>
  <c r="G595" i="1"/>
  <c r="G596" i="1"/>
  <c r="G597" i="1"/>
  <c r="G598" i="1"/>
  <c r="G602" i="1"/>
  <c r="G604" i="1"/>
  <c r="G607" i="1"/>
  <c r="G609" i="1"/>
  <c r="G614" i="1"/>
  <c r="G211" i="1"/>
  <c r="G214" i="1"/>
  <c r="G215" i="1"/>
  <c r="G218" i="1"/>
  <c r="G220" i="1"/>
  <c r="G221" i="1"/>
  <c r="G225" i="1"/>
  <c r="G229" i="1"/>
  <c r="G230" i="1"/>
  <c r="G231" i="1"/>
  <c r="G236" i="1"/>
  <c r="G241" i="1"/>
  <c r="G242" i="1"/>
  <c r="G244" i="1"/>
  <c r="G245" i="1"/>
  <c r="G248" i="1"/>
  <c r="G249" i="1"/>
  <c r="G252" i="1"/>
  <c r="G254" i="1"/>
  <c r="G256" i="1"/>
  <c r="G260" i="1"/>
  <c r="G265" i="1"/>
  <c r="G270" i="1"/>
  <c r="G276" i="1"/>
  <c r="G280" i="1"/>
  <c r="G282" i="1"/>
  <c r="G286" i="1"/>
  <c r="G288" i="1"/>
  <c r="G294" i="1"/>
  <c r="G299" i="1"/>
  <c r="G302" i="1"/>
  <c r="G306" i="1"/>
  <c r="G310" i="1"/>
  <c r="G317" i="1"/>
  <c r="G321" i="1"/>
  <c r="G325" i="1"/>
  <c r="G329" i="1"/>
  <c r="G332" i="1"/>
  <c r="G335" i="1"/>
  <c r="G338" i="1"/>
  <c r="G342" i="1"/>
  <c r="G345" i="1"/>
  <c r="G348" i="1"/>
  <c r="G349" i="1"/>
  <c r="G354" i="1"/>
  <c r="G358" i="1"/>
  <c r="G360" i="1"/>
  <c r="G365" i="1"/>
  <c r="G367" i="1"/>
  <c r="G369" i="1"/>
  <c r="G371" i="1"/>
  <c r="G374" i="1"/>
  <c r="G375" i="1"/>
  <c r="G377" i="1"/>
  <c r="G380" i="1"/>
  <c r="G384" i="1"/>
  <c r="G386" i="1"/>
  <c r="G391" i="1"/>
  <c r="G396" i="1"/>
  <c r="G401" i="1"/>
  <c r="G403" i="1"/>
  <c r="G404" i="1"/>
  <c r="G406" i="1"/>
  <c r="G408" i="1"/>
  <c r="G412" i="1"/>
  <c r="G413" i="1"/>
  <c r="G416" i="1"/>
  <c r="G422" i="1"/>
  <c r="G423" i="1"/>
  <c r="G425" i="1"/>
  <c r="G429" i="1"/>
  <c r="G434" i="1"/>
  <c r="G439" i="1"/>
  <c r="G443" i="1"/>
  <c r="G446" i="1"/>
  <c r="G450" i="1"/>
  <c r="G454" i="1"/>
  <c r="G457" i="1"/>
  <c r="G459" i="1"/>
  <c r="G463" i="1"/>
  <c r="G468" i="1"/>
  <c r="G471" i="1"/>
  <c r="G476" i="1"/>
  <c r="G480" i="1"/>
  <c r="G482" i="1"/>
  <c r="G488" i="1"/>
  <c r="G490" i="1"/>
  <c r="G493" i="1"/>
  <c r="G497" i="1"/>
  <c r="G499" i="1"/>
  <c r="G503" i="1"/>
  <c r="G505" i="1"/>
  <c r="G516" i="1"/>
  <c r="G518" i="1"/>
  <c r="G520" i="1"/>
  <c r="G522" i="1"/>
  <c r="G524" i="1"/>
  <c r="G527" i="1"/>
  <c r="G529" i="1"/>
  <c r="G531" i="1"/>
  <c r="G535" i="1"/>
  <c r="G537" i="1"/>
  <c r="G540" i="1"/>
  <c r="G544" i="1"/>
  <c r="G545" i="1"/>
  <c r="G546" i="1"/>
  <c r="G548" i="1"/>
  <c r="G549" i="1"/>
  <c r="G550" i="1"/>
  <c r="G551" i="1"/>
  <c r="G552" i="1"/>
  <c r="G553" i="1"/>
  <c r="G554" i="1"/>
  <c r="G555" i="1"/>
  <c r="G557" i="1"/>
  <c r="G558" i="1"/>
  <c r="G559" i="1"/>
  <c r="G560" i="1"/>
  <c r="G563" i="1"/>
  <c r="G564" i="1"/>
  <c r="G565" i="1"/>
  <c r="G566" i="1"/>
  <c r="G567" i="1"/>
  <c r="G576" i="1"/>
  <c r="G582" i="1"/>
  <c r="G584" i="1"/>
  <c r="G586" i="1"/>
  <c r="G3" i="3" l="1"/>
  <c r="G18" i="1"/>
  <c r="G19" i="1"/>
  <c r="G20" i="1"/>
  <c r="G21" i="1"/>
  <c r="G22" i="1"/>
  <c r="G23" i="1"/>
  <c r="G24" i="1"/>
  <c r="G27" i="1"/>
  <c r="G28" i="1"/>
  <c r="G29" i="1"/>
  <c r="G30" i="1"/>
  <c r="G31" i="1"/>
  <c r="G33" i="1"/>
  <c r="G34" i="1"/>
  <c r="G35" i="1"/>
  <c r="G37" i="1"/>
  <c r="G38" i="1"/>
  <c r="G40" i="1"/>
  <c r="G43" i="1"/>
  <c r="G44" i="1"/>
  <c r="G45" i="1"/>
  <c r="G46" i="1"/>
  <c r="G47" i="1"/>
  <c r="G48" i="1"/>
  <c r="G50" i="1"/>
  <c r="G51" i="1"/>
  <c r="G52" i="1"/>
  <c r="G55" i="1"/>
  <c r="G56" i="1"/>
  <c r="G58" i="1"/>
  <c r="G60" i="1"/>
  <c r="G61" i="1"/>
  <c r="G63" i="1"/>
  <c r="G64" i="1"/>
  <c r="G66" i="1"/>
  <c r="G69" i="1"/>
  <c r="G70" i="1"/>
  <c r="G72" i="1"/>
  <c r="G74" i="1"/>
  <c r="G77" i="1"/>
  <c r="G82" i="1"/>
  <c r="G85" i="1"/>
  <c r="G86" i="1"/>
  <c r="G88" i="1"/>
  <c r="G89" i="1"/>
  <c r="G92" i="1"/>
  <c r="G94" i="1"/>
  <c r="G96" i="1"/>
  <c r="G97" i="1"/>
  <c r="G98" i="1"/>
  <c r="G99" i="1"/>
  <c r="G101" i="1"/>
  <c r="G102" i="1"/>
  <c r="G103" i="1"/>
  <c r="G104" i="1"/>
  <c r="G107" i="1"/>
  <c r="G111" i="1"/>
  <c r="G114" i="1"/>
  <c r="G117" i="1"/>
  <c r="G119" i="1"/>
  <c r="G122" i="1"/>
  <c r="G124" i="1"/>
  <c r="G125" i="1"/>
  <c r="G126" i="1"/>
  <c r="G127" i="1"/>
  <c r="G128" i="1"/>
  <c r="G129" i="1"/>
  <c r="G130" i="1"/>
  <c r="G131" i="1"/>
  <c r="G132" i="1"/>
  <c r="G134" i="1"/>
  <c r="G137" i="1"/>
  <c r="G138" i="1"/>
  <c r="G139" i="1"/>
  <c r="G141" i="1"/>
  <c r="G144" i="1"/>
  <c r="G145" i="1"/>
  <c r="G148" i="1"/>
  <c r="G149" i="1"/>
  <c r="G150" i="1"/>
  <c r="G151" i="1"/>
  <c r="G153" i="1"/>
  <c r="G155" i="1"/>
  <c r="G158" i="1"/>
  <c r="G159" i="1"/>
  <c r="G161" i="1"/>
  <c r="G165" i="1"/>
  <c r="G166" i="1"/>
  <c r="G170" i="1"/>
  <c r="G171" i="1"/>
  <c r="G174" i="1"/>
  <c r="G178" i="1"/>
  <c r="G181" i="1"/>
  <c r="G182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201" i="1"/>
  <c r="G203" i="1"/>
  <c r="G204" i="1"/>
  <c r="G207" i="1"/>
  <c r="G209" i="1"/>
  <c r="G10" i="1"/>
  <c r="G11" i="1"/>
  <c r="G12" i="1"/>
  <c r="G13" i="1"/>
  <c r="G14" i="1"/>
  <c r="G15" i="1"/>
  <c r="G16" i="1"/>
  <c r="J4" i="3"/>
  <c r="E9" i="1"/>
  <c r="G9" i="1"/>
  <c r="I76" i="1" l="1"/>
  <c r="I62" i="1"/>
  <c r="K3" i="3"/>
  <c r="L3" i="3" s="1"/>
  <c r="I9" i="1"/>
</calcChain>
</file>

<file path=xl/sharedStrings.xml><?xml version="1.0" encoding="utf-8"?>
<sst xmlns="http://schemas.openxmlformats.org/spreadsheetml/2006/main" count="852" uniqueCount="415">
  <si>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</si>
  <si>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</si>
  <si>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</si>
  <si>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</si>
  <si>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</si>
  <si>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</si>
  <si>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</si>
  <si>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</si>
  <si>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</si>
  <si>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</si>
  <si>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</si>
  <si>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</si>
  <si>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</si>
  <si>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</si>
  <si>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</si>
  <si>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</si>
  <si>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</si>
  <si>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</si>
  <si>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</si>
  <si>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</si>
  <si>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</si>
  <si>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</si>
  <si>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</si>
  <si>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</si>
  <si>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</si>
  <si>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</si>
  <si>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</si>
  <si>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</si>
  <si>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</si>
  <si>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</si>
  <si>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</si>
  <si>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</si>
  <si>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</si>
  <si>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</si>
  <si>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</si>
  <si>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</si>
  <si>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</si>
  <si>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</si>
  <si>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</si>
  <si>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</si>
  <si>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</si>
  <si>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</si>
  <si>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1996</t>
  </si>
  <si>
    <t>LIMBOC, FLORDELIZA</t>
  </si>
  <si>
    <t>PERMANENT</t>
  </si>
  <si>
    <t>1997</t>
  </si>
  <si>
    <t>1998</t>
  </si>
  <si>
    <t>1999</t>
  </si>
  <si>
    <t>SL(2-0-0)</t>
  </si>
  <si>
    <t>1/21,22/1997</t>
  </si>
  <si>
    <t>SL(1-0-0)</t>
  </si>
  <si>
    <t>SL(5-0-0)</t>
  </si>
  <si>
    <t>9/8-12/1997</t>
  </si>
  <si>
    <t>SL(7-0-0)</t>
  </si>
  <si>
    <t>10/20-28/97</t>
  </si>
  <si>
    <t>2/16,17/1998</t>
  </si>
  <si>
    <t>SP(1-0-0)</t>
  </si>
  <si>
    <t>GRAD 3/20/1998</t>
  </si>
  <si>
    <t>ENROLLMENT 6/4/1998</t>
  </si>
  <si>
    <t>VL(1-0-0)</t>
  </si>
  <si>
    <t>VL(2-0-0)</t>
  </si>
  <si>
    <t>FL(1-0-0)</t>
  </si>
  <si>
    <t>6/24,25/1998</t>
  </si>
  <si>
    <t>9/28,29/1998</t>
  </si>
  <si>
    <t>VL(7-0-0)</t>
  </si>
  <si>
    <t>10/14-16,19-22/1998</t>
  </si>
  <si>
    <t>2000</t>
  </si>
  <si>
    <t>VL(3-0-0)</t>
  </si>
  <si>
    <t>2/10-12/1999</t>
  </si>
  <si>
    <t>UT(0-0-13)</t>
  </si>
  <si>
    <t>GRAD 3/19/1999</t>
  </si>
  <si>
    <t>UT(0-0-8)</t>
  </si>
  <si>
    <t>ENROLLMENT 5/4/1999</t>
  </si>
  <si>
    <t>UT(0-0-42)</t>
  </si>
  <si>
    <t>UT(0-0-35)</t>
  </si>
  <si>
    <t>UT(0-0-31)</t>
  </si>
  <si>
    <t>UT(0-0-27)</t>
  </si>
  <si>
    <t>12/6,7/1999</t>
  </si>
  <si>
    <t>UT(0-3-21)</t>
  </si>
  <si>
    <t>UT(0-2-47)</t>
  </si>
  <si>
    <t>UT(0-0-55)</t>
  </si>
  <si>
    <t>ENROLLMENT 4/10/2000</t>
  </si>
  <si>
    <t>ANNIV 3/24/2000</t>
  </si>
  <si>
    <t>UT(0-0-48)</t>
  </si>
  <si>
    <t>SL(3-0-0)</t>
  </si>
  <si>
    <t>5/31-6/2/200</t>
  </si>
  <si>
    <t>UT(0-0-56)</t>
  </si>
  <si>
    <t>SL(4-0-0)</t>
  </si>
  <si>
    <t>VL(6-0-0)</t>
  </si>
  <si>
    <t>6/13-16/2000</t>
  </si>
  <si>
    <t>6/19-22/2000</t>
  </si>
  <si>
    <t>6/23,26-30/2000</t>
  </si>
  <si>
    <t>UT(0-0-41)</t>
  </si>
  <si>
    <t>8/10,7/2000</t>
  </si>
  <si>
    <t>UT(0-0-22)</t>
  </si>
  <si>
    <t>UT(0-1-8)</t>
  </si>
  <si>
    <t>UT(0-1-13)</t>
  </si>
  <si>
    <t>10/30,31/2000</t>
  </si>
  <si>
    <t>UT(0-0-59)</t>
  </si>
  <si>
    <t>UT(0-1-59)</t>
  </si>
  <si>
    <t>2001</t>
  </si>
  <si>
    <t>4/19,20/2001</t>
  </si>
  <si>
    <t>5/3,4,7/2001</t>
  </si>
  <si>
    <t>2002</t>
  </si>
  <si>
    <t>10/22-26/2001</t>
  </si>
  <si>
    <t>UT(0-3-39)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</si>
  <si>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</si>
  <si>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</si>
  <si>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</si>
  <si>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</si>
  <si>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</si>
  <si>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</si>
  <si>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</si>
  <si>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</si>
  <si>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</si>
  <si>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</si>
  <si>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</si>
  <si>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</si>
  <si>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</si>
  <si>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</si>
  <si>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</si>
  <si>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</si>
  <si>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</si>
  <si>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</si>
  <si>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</si>
  <si>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</si>
  <si>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1/14-17/2002</t>
  </si>
  <si>
    <t>SP(2-0-0)</t>
  </si>
  <si>
    <t>FUNERAL 1/21,22/2002</t>
  </si>
  <si>
    <t>SVL(3-0-0)</t>
  </si>
  <si>
    <t>2/19,20,21/2022</t>
  </si>
  <si>
    <t>SVL(1-0-0)</t>
  </si>
  <si>
    <t>BDAY 4/15/2002</t>
  </si>
  <si>
    <t>5/3,4,6/2002</t>
  </si>
  <si>
    <t>7/1,2/2002</t>
  </si>
  <si>
    <t>UT(0-1-19)</t>
  </si>
  <si>
    <t>10/28-30/2002</t>
  </si>
  <si>
    <t>UT(0-2-8)</t>
  </si>
  <si>
    <t>FL(2-0-0)</t>
  </si>
  <si>
    <t>UT(0-3-3)</t>
  </si>
  <si>
    <t>UT(0-4-26)</t>
  </si>
  <si>
    <t>BDAY 4/15/2003</t>
  </si>
  <si>
    <t>GRAD 4/4/2003</t>
  </si>
  <si>
    <t>UT(0-2-23)</t>
  </si>
  <si>
    <t>UT(0-0-21)</t>
  </si>
  <si>
    <t>UT(1-0-56)</t>
  </si>
  <si>
    <t>UT(1-1-56)</t>
  </si>
  <si>
    <t>UT(0-3-8)</t>
  </si>
  <si>
    <t>UT(0-1-55)</t>
  </si>
  <si>
    <t>FL(4-0-0)</t>
  </si>
  <si>
    <t>UT(0-4-8)</t>
  </si>
  <si>
    <t>UT(1-6-43)</t>
  </si>
  <si>
    <t>2/25-27/2004</t>
  </si>
  <si>
    <t>UT(1-4-51)</t>
  </si>
  <si>
    <t>GRAD 3/30/2004</t>
  </si>
  <si>
    <t>UT(1-1-21)</t>
  </si>
  <si>
    <t>UT(1-3-11)</t>
  </si>
  <si>
    <t>UT(0-2-6)</t>
  </si>
  <si>
    <t>8/2-4/2004</t>
  </si>
  <si>
    <t>8/5,6/2004</t>
  </si>
  <si>
    <t>UT(0-3-54)</t>
  </si>
  <si>
    <t>UT(0-5-20)</t>
  </si>
  <si>
    <t>BDAY 4/15/2005</t>
  </si>
  <si>
    <t>FL(5-0-0)</t>
  </si>
  <si>
    <t>1/11-20/2006</t>
  </si>
  <si>
    <t>1/23-27/2006</t>
  </si>
  <si>
    <t>1/30-2/3/2006</t>
  </si>
  <si>
    <t>2/2-8/2006</t>
  </si>
  <si>
    <t>UT(2-0-46)</t>
  </si>
  <si>
    <t>ENROLLMENT 4/24/2006</t>
  </si>
  <si>
    <t>UT(0-5-23)</t>
  </si>
  <si>
    <t>5/5,8/2006</t>
  </si>
  <si>
    <t>UT(1-6-55)</t>
  </si>
  <si>
    <t>UT(3-1-28)</t>
  </si>
  <si>
    <t>UT(0-4-11)</t>
  </si>
  <si>
    <t>UT(1-3-23)</t>
  </si>
  <si>
    <t>UT(3-0-37)</t>
  </si>
  <si>
    <t>UT(1-2-22)</t>
  </si>
  <si>
    <t>UT(1-2-32)</t>
  </si>
  <si>
    <t>FL(3-0-0)</t>
  </si>
  <si>
    <t>12/27,28/2006</t>
  </si>
  <si>
    <t>UT(1-1-15)</t>
  </si>
  <si>
    <t>UT(0-6-44)</t>
  </si>
  <si>
    <t>UT(1-6-0)</t>
  </si>
  <si>
    <t>UT(1-5-22)</t>
  </si>
  <si>
    <t>4/10,25/2007</t>
  </si>
  <si>
    <t>FILIAL 4/16/2007</t>
  </si>
  <si>
    <t>ENROLLMENT 4/20/2007</t>
  </si>
  <si>
    <t>UT(0-5-58)</t>
  </si>
  <si>
    <t>6/1,4,5/2007</t>
  </si>
  <si>
    <t>EMERGENCY 5/28/2007</t>
  </si>
  <si>
    <t>UT(0-4-1)</t>
  </si>
  <si>
    <t>UT(1-3-50)</t>
  </si>
  <si>
    <t>8/6,7/2007</t>
  </si>
  <si>
    <t>UT(3-1-1)</t>
  </si>
  <si>
    <t>UT(1-0-32)</t>
  </si>
  <si>
    <t>UT(1-2-34)</t>
  </si>
  <si>
    <t>UT(4-2-48)</t>
  </si>
  <si>
    <t>UT(0-1-52)</t>
  </si>
  <si>
    <t>12/26,27/2007</t>
  </si>
  <si>
    <t>UT(2-4-31)</t>
  </si>
  <si>
    <t>UT(3-2-49)</t>
  </si>
  <si>
    <t>FUNERAL 2/19,20/2008</t>
  </si>
  <si>
    <t>UT(1-5-24)</t>
  </si>
  <si>
    <t>GRAD 3/14/2008</t>
  </si>
  <si>
    <t>UT(2-4-10)</t>
  </si>
  <si>
    <t>3/17,18/2008</t>
  </si>
  <si>
    <t>3/27,31/2008</t>
  </si>
  <si>
    <t>UT(3-0-23)</t>
  </si>
  <si>
    <t>4/11,14/2008</t>
  </si>
  <si>
    <t>UT(2-2-8)</t>
  </si>
  <si>
    <t>5/2,3/2008</t>
  </si>
  <si>
    <t>5/20,21/2008</t>
  </si>
  <si>
    <t>5/30,6/2/2008</t>
  </si>
  <si>
    <t>7/28,29/2008</t>
  </si>
  <si>
    <t>UT(2-0-51)</t>
  </si>
  <si>
    <t>UT(0-4-49)</t>
  </si>
  <si>
    <t>UT(2-6-50)</t>
  </si>
  <si>
    <t>UT(1-5-11)</t>
  </si>
  <si>
    <t>11/10,11/2008</t>
  </si>
  <si>
    <t>UT(4-2-49)</t>
  </si>
  <si>
    <t>UT(1-0-58)</t>
  </si>
  <si>
    <t>SVL(2-0-0)</t>
  </si>
  <si>
    <t>UT(1-1-23)</t>
  </si>
  <si>
    <t>1/9,12/2009</t>
  </si>
  <si>
    <t>2/10,11/2009</t>
  </si>
  <si>
    <t>UT(0-7-29)</t>
  </si>
  <si>
    <t>GRAD 3/20/2009</t>
  </si>
  <si>
    <t>BDAY 4/15/2009</t>
  </si>
  <si>
    <t>UT(0-7-45)</t>
  </si>
  <si>
    <t>4/13,14/2009</t>
  </si>
  <si>
    <t>GRAD 4/24/2009</t>
  </si>
  <si>
    <t>5/4,6/2009</t>
  </si>
  <si>
    <t>UT(1-0-40)</t>
  </si>
  <si>
    <t>UT(1-0-6)</t>
  </si>
  <si>
    <t>6/1,3/2009</t>
  </si>
  <si>
    <t>UT(1-1-17)</t>
  </si>
  <si>
    <t>7/27,28/2009</t>
  </si>
  <si>
    <t>UT(1-1-12)</t>
  </si>
  <si>
    <t>SVL(4-0-0)</t>
  </si>
  <si>
    <t>UT(0-6-25)</t>
  </si>
  <si>
    <t>9/1-4/2009</t>
  </si>
  <si>
    <t>UT(0-6-28)</t>
  </si>
  <si>
    <t>10/29,30/2009</t>
  </si>
  <si>
    <t>UT(1-3-48)</t>
  </si>
  <si>
    <t>UT(0-7-56)</t>
  </si>
  <si>
    <t>DOMESTIC 2/8/2010</t>
  </si>
  <si>
    <t>UT(0-7-55)</t>
  </si>
  <si>
    <t>2/15,16/2010</t>
  </si>
  <si>
    <t>DOMESTIC 3/4/2010</t>
  </si>
  <si>
    <t>UT(0-4-25)</t>
  </si>
  <si>
    <t>3/11,12/2010</t>
  </si>
  <si>
    <t>GRAD 3/26/2010</t>
  </si>
  <si>
    <t>UT(0-6-40)</t>
  </si>
  <si>
    <t>UT(0-1-10)</t>
  </si>
  <si>
    <t>UT(0-5-9)</t>
  </si>
  <si>
    <t>UT(1-4-52)</t>
  </si>
  <si>
    <t>UT(2-2-27)</t>
  </si>
  <si>
    <t>UT(1-4-10)</t>
  </si>
  <si>
    <t>UT(1-5-42)</t>
  </si>
  <si>
    <t>UT(1-0-25)</t>
  </si>
  <si>
    <t>UT(1-4-56)</t>
  </si>
  <si>
    <t>UT(1-4-53)</t>
  </si>
  <si>
    <t>UT(1-4-9)</t>
  </si>
  <si>
    <t>3/11,14/2011</t>
  </si>
  <si>
    <t>DOMESTIC 3/21/2011</t>
  </si>
  <si>
    <t>UT(0-7-57)</t>
  </si>
  <si>
    <t>4/11,12/2011</t>
  </si>
  <si>
    <t>DOMESTIC 4/15/2011</t>
  </si>
  <si>
    <t>UT(1-3-7)</t>
  </si>
  <si>
    <t>UT(1-1-35)</t>
  </si>
  <si>
    <t>5/2,3/2011</t>
  </si>
  <si>
    <t>5/6,9/2011</t>
  </si>
  <si>
    <t>ENROLLMENT 6/1/2011</t>
  </si>
  <si>
    <t>6/2,3/2011</t>
  </si>
  <si>
    <t>UT(1-7-0)</t>
  </si>
  <si>
    <t>UT(0-4-54)</t>
  </si>
  <si>
    <t>UT(1-0-19)</t>
  </si>
  <si>
    <t>UT(1-7-21)</t>
  </si>
  <si>
    <t>UT(0-6-57)</t>
  </si>
  <si>
    <t>UT(1-0-28)</t>
  </si>
  <si>
    <t>UT(2-1-15)</t>
  </si>
  <si>
    <t>DOMESTIC 1/11/2012</t>
  </si>
  <si>
    <t>2/2,10,13/2012</t>
  </si>
  <si>
    <t>UT(1-3-32)</t>
  </si>
  <si>
    <t>UT(1-2-2)</t>
  </si>
  <si>
    <t>UT(1-5-43)</t>
  </si>
  <si>
    <t>4/3,4/2012</t>
  </si>
  <si>
    <t>4/19,20/2012</t>
  </si>
  <si>
    <t>UT(1-0-50)</t>
  </si>
  <si>
    <t>UT(1-0-52)</t>
  </si>
  <si>
    <t>5/3,4/2012</t>
  </si>
  <si>
    <t>6/7,8/2012</t>
  </si>
  <si>
    <t>UT(1-0-15)</t>
  </si>
  <si>
    <t>UT(1-0-49)</t>
  </si>
  <si>
    <t>7/18,23/2012</t>
  </si>
  <si>
    <t>7/25,27,30/2012</t>
  </si>
  <si>
    <t>UT(1-5-28)</t>
  </si>
  <si>
    <t>UT(2-2-46)</t>
  </si>
  <si>
    <t>UT(1-2-19)</t>
  </si>
  <si>
    <t>10/12,13/2012</t>
  </si>
  <si>
    <t>DOMESTIC 12/26/2012</t>
  </si>
  <si>
    <t>UT(1-7-32)</t>
  </si>
  <si>
    <t>UT(1-6-3)</t>
  </si>
  <si>
    <t>UT(1-0-39)</t>
  </si>
  <si>
    <t>2/1,4/2013</t>
  </si>
  <si>
    <t>2/6,7/2013</t>
  </si>
  <si>
    <t>UT(1-6-26)</t>
  </si>
  <si>
    <t>3/15,19/2013</t>
  </si>
  <si>
    <t>UT(0-1-26)</t>
  </si>
  <si>
    <t>4/12,16/2013</t>
  </si>
  <si>
    <t>DOMESTIC 4/26/2013</t>
  </si>
  <si>
    <t>DOMESTIC 5/3,6/2013</t>
  </si>
  <si>
    <t>5/14,15/2013</t>
  </si>
  <si>
    <t>5/17,20/2013</t>
  </si>
  <si>
    <t>6/3,4/2013</t>
  </si>
  <si>
    <t>UT(0-6-2)</t>
  </si>
  <si>
    <t>UT(1-2-25)</t>
  </si>
  <si>
    <t>7/23,25,26/2013</t>
  </si>
  <si>
    <t>7/29,20/2013</t>
  </si>
  <si>
    <t>8/1,2,5/2013</t>
  </si>
  <si>
    <t>UT(0-7-24)</t>
  </si>
  <si>
    <t>UT(1-2-18)</t>
  </si>
  <si>
    <t>UT(0-7-7)</t>
  </si>
  <si>
    <t>UT(1-3-38)</t>
  </si>
  <si>
    <t>12/23,26/2013</t>
  </si>
  <si>
    <t>UT(1-2-27)</t>
  </si>
  <si>
    <t>UT(1-6-49)</t>
  </si>
  <si>
    <t>UT(1-0-42)</t>
  </si>
  <si>
    <t>DOMESTIC 2/17/2014</t>
  </si>
  <si>
    <t>2/24,27/2014</t>
  </si>
  <si>
    <t>GRAD 3/28/2014</t>
  </si>
  <si>
    <t>BDAY 4/15/2014</t>
  </si>
  <si>
    <t>UT(2-2-16)</t>
  </si>
  <si>
    <t>UT(1-2-12)</t>
  </si>
  <si>
    <t>UT(1-3-54)</t>
  </si>
  <si>
    <t>UT(0-7-30)</t>
  </si>
  <si>
    <t>UT(1-5-19)</t>
  </si>
  <si>
    <t>UT(1-4-32)</t>
  </si>
  <si>
    <t>UT(0-7-21)</t>
  </si>
  <si>
    <t>UT(1-4-54)</t>
  </si>
  <si>
    <t>DOMESTIC 1/23/2015</t>
  </si>
  <si>
    <t>DOMESTIC 1/27/2015</t>
  </si>
  <si>
    <t>BDAY 4/15/2015</t>
  </si>
  <si>
    <t>UT(2-2-53)</t>
  </si>
  <si>
    <t>UT(2-7-1)</t>
  </si>
  <si>
    <t>UT(1-4-23)</t>
  </si>
  <si>
    <t>BDAY 4/15/2016</t>
  </si>
  <si>
    <t>UT(1-5-48)</t>
  </si>
  <si>
    <t>UT(1-1-57)</t>
  </si>
  <si>
    <t>UT(1-0-53)</t>
  </si>
  <si>
    <t>SL(6-0-0)</t>
  </si>
  <si>
    <t>9/2-9/2016</t>
  </si>
  <si>
    <t>UT(1-0-16)</t>
  </si>
  <si>
    <t>SVL(1-4-0)</t>
  </si>
  <si>
    <t>SVL(2-4-0)</t>
  </si>
  <si>
    <t>9/28-30/2016</t>
  </si>
  <si>
    <t>10/3,6HD/2016</t>
  </si>
  <si>
    <t>10/30HD,31/2016</t>
  </si>
  <si>
    <t>UT(1-2-40)</t>
  </si>
  <si>
    <t>UT(1-3-58)</t>
  </si>
  <si>
    <t>UT(1-4-21)</t>
  </si>
  <si>
    <t>1/6,9/2017</t>
  </si>
  <si>
    <t>1/13,16,18/2017</t>
  </si>
  <si>
    <t>1/24,25,30/2017</t>
  </si>
  <si>
    <t>2/24-27,28/2017</t>
  </si>
  <si>
    <t>2/1,2,3/2017</t>
  </si>
  <si>
    <t>DOMESTIC 4/24/2017</t>
  </si>
  <si>
    <t>12/27-29/2017</t>
  </si>
  <si>
    <t>1/15,17/2018</t>
  </si>
  <si>
    <t>2/2,5,6/2018</t>
  </si>
  <si>
    <t>2/12,19,20/2018</t>
  </si>
  <si>
    <t>10/3,4/2018</t>
  </si>
  <si>
    <t>DOMESTIC 1/25,28/2018</t>
  </si>
  <si>
    <t>3/14,18/2018</t>
  </si>
  <si>
    <t>VL(4-0-0)</t>
  </si>
  <si>
    <t>4/16,17/2019</t>
  </si>
  <si>
    <t>4/23-26/2019</t>
  </si>
  <si>
    <t>DOMESTIC 5/15/2019</t>
  </si>
  <si>
    <t>8/8,19/2019</t>
  </si>
  <si>
    <t>9/25,26/2019</t>
  </si>
  <si>
    <t>10/21,28/2019</t>
  </si>
  <si>
    <t>11/22-24/2019</t>
  </si>
  <si>
    <t>12/11-13/2019</t>
  </si>
  <si>
    <t>CL(5-0-0)</t>
  </si>
  <si>
    <t>1/2,3/2020</t>
  </si>
  <si>
    <t>CALAMITY 1/15-17,27,31/2020</t>
  </si>
  <si>
    <t>DOMESTIC 2/3/2020</t>
  </si>
  <si>
    <t>2/10,17,21,24/2020</t>
  </si>
  <si>
    <t>8/19,20/2020</t>
  </si>
  <si>
    <t>9/1,2/2020</t>
  </si>
  <si>
    <t>SL(23-0-0)</t>
  </si>
  <si>
    <t>3/28-4/30/2020</t>
  </si>
  <si>
    <t>3/28-31/2022</t>
  </si>
  <si>
    <t>VL(19-0-0)</t>
  </si>
  <si>
    <t>7/27,28/2022</t>
  </si>
  <si>
    <t>4/25,28/2014</t>
  </si>
  <si>
    <t>4/30,5/2/2014</t>
  </si>
  <si>
    <t>5/12,15/2014</t>
  </si>
  <si>
    <t>VL(8-0-0)</t>
  </si>
  <si>
    <t>10/2-13/2014</t>
  </si>
  <si>
    <t>10/14-22/2016</t>
  </si>
  <si>
    <t>11/2,9/2016</t>
  </si>
  <si>
    <t>11/21,22/2016</t>
  </si>
  <si>
    <t>4/12,17/2017</t>
  </si>
  <si>
    <t>2/21,22/2017</t>
  </si>
  <si>
    <t>6/13,19/2017</t>
  </si>
  <si>
    <t>2/27,28/2018</t>
  </si>
  <si>
    <t>3/1,2/2018</t>
  </si>
  <si>
    <t>9/25,28/2020</t>
  </si>
  <si>
    <t>CIVIL REGISTRY</t>
  </si>
  <si>
    <t>ENROLLMENT 6/4/2001</t>
  </si>
  <si>
    <t>SL(8-0-0)</t>
  </si>
  <si>
    <t>2023</t>
  </si>
  <si>
    <t>9/2,5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</si>
</sst>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84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847"/>
  <sheetViews>
    <sheetView tabSelected="1" zoomScale="89" zoomScaleNormal="89" workbookViewId="0">
      <pane ySplit="3240" topLeftCell="A705" activePane="bottomLeft"/>
      <selection activeCell="F4" sqref="F4:G4"/>
      <selection pane="bottomLeft" activeCell="B717" sqref="B71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43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44</v>
      </c>
      <c r="C4" s="53"/>
      <c r="D4" s="22" t="s">
        <v>12</v>
      </c>
      <c r="F4" s="58" t="s">
        <v>410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29.07399999999987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62.147999999999996</v>
      </c>
      <c r="J9" s="11"/>
      <c r="K9" s="20"/>
    </row>
    <row r="10" spans="1:11" x14ac:dyDescent="0.3">
      <c r="A10" s="46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35248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35278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35309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104" si="0">EDATE(A13,1)</f>
        <v>35339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35370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35400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6" t="s">
        <v>45</v>
      </c>
      <c r="B17" s="15"/>
      <c r="C17" s="41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3">
      <c r="A18" s="40">
        <f>EDATE(A16,1)</f>
        <v>35431</v>
      </c>
      <c r="B18" s="20" t="s">
        <v>48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49</v>
      </c>
    </row>
    <row r="19" spans="1:11" x14ac:dyDescent="0.3">
      <c r="A19" s="40">
        <f t="shared" si="0"/>
        <v>35462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35490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7">
        <v>35492</v>
      </c>
    </row>
    <row r="21" spans="1:11" x14ac:dyDescent="0.3">
      <c r="A21" s="40">
        <f t="shared" si="0"/>
        <v>35521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35551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7">
        <v>35555</v>
      </c>
    </row>
    <row r="23" spans="1:11" x14ac:dyDescent="0.3">
      <c r="A23" s="40">
        <f t="shared" si="0"/>
        <v>35582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35612</v>
      </c>
      <c r="B24" s="20" t="s">
        <v>50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7">
        <v>35632</v>
      </c>
    </row>
    <row r="25" spans="1:11" x14ac:dyDescent="0.3">
      <c r="A25" s="40"/>
      <c r="B25" s="20" t="s">
        <v>163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7"/>
    </row>
    <row r="26" spans="1:11" x14ac:dyDescent="0.3">
      <c r="A26" s="40"/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7">
        <v>35642</v>
      </c>
    </row>
    <row r="27" spans="1:11" x14ac:dyDescent="0.3">
      <c r="A27" s="40">
        <f>EDATE(A24,1)</f>
        <v>35643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35674</v>
      </c>
      <c r="B28" s="20" t="s">
        <v>51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5</v>
      </c>
      <c r="I28" s="9"/>
      <c r="J28" s="11"/>
      <c r="K28" s="20" t="s">
        <v>52</v>
      </c>
    </row>
    <row r="29" spans="1:11" x14ac:dyDescent="0.3">
      <c r="A29" s="40">
        <f t="shared" si="0"/>
        <v>35704</v>
      </c>
      <c r="B29" s="20" t="s">
        <v>50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7">
        <v>35718</v>
      </c>
    </row>
    <row r="30" spans="1:11" x14ac:dyDescent="0.3">
      <c r="A30" s="40">
        <f t="shared" si="0"/>
        <v>35735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7</v>
      </c>
      <c r="I30" s="9"/>
      <c r="J30" s="11"/>
      <c r="K30" s="20" t="s">
        <v>54</v>
      </c>
    </row>
    <row r="31" spans="1:11" x14ac:dyDescent="0.3">
      <c r="A31" s="40">
        <f t="shared" si="0"/>
        <v>35765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7">
        <v>35737</v>
      </c>
    </row>
    <row r="32" spans="1:11" x14ac:dyDescent="0.3">
      <c r="A32" s="46" t="s">
        <v>46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f>EDATE(A31,1)</f>
        <v>35796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35827</v>
      </c>
      <c r="B34" s="20" t="s">
        <v>48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55</v>
      </c>
    </row>
    <row r="35" spans="1:11" x14ac:dyDescent="0.3">
      <c r="A35" s="40">
        <f t="shared" si="0"/>
        <v>35855</v>
      </c>
      <c r="B35" s="20" t="s">
        <v>50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7">
        <v>35870</v>
      </c>
    </row>
    <row r="36" spans="1:11" x14ac:dyDescent="0.3">
      <c r="A36" s="40"/>
      <c r="B36" s="20" t="s">
        <v>56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7" t="s">
        <v>57</v>
      </c>
    </row>
    <row r="37" spans="1:11" x14ac:dyDescent="0.3">
      <c r="A37" s="40">
        <f>EDATE(A35,1)</f>
        <v>35886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7">
        <v>35888</v>
      </c>
    </row>
    <row r="38" spans="1:11" x14ac:dyDescent="0.3">
      <c r="A38" s="40">
        <f>EDATE(A37,1)</f>
        <v>35916</v>
      </c>
      <c r="B38" s="20" t="s">
        <v>50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7">
        <v>35919</v>
      </c>
    </row>
    <row r="39" spans="1:11" x14ac:dyDescent="0.3">
      <c r="A39" s="40"/>
      <c r="B39" s="20" t="s">
        <v>50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7">
        <v>35933</v>
      </c>
    </row>
    <row r="40" spans="1:11" x14ac:dyDescent="0.3">
      <c r="A40" s="40">
        <f>EDATE(A38,1)</f>
        <v>35947</v>
      </c>
      <c r="B40" s="20" t="s">
        <v>56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58</v>
      </c>
    </row>
    <row r="41" spans="1:11" x14ac:dyDescent="0.3">
      <c r="A41" s="40"/>
      <c r="B41" s="20" t="s">
        <v>61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 t="s">
        <v>60</v>
      </c>
      <c r="C42" s="13"/>
      <c r="D42" s="39">
        <v>2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62</v>
      </c>
    </row>
    <row r="43" spans="1:11" x14ac:dyDescent="0.3">
      <c r="A43" s="40">
        <f>EDATE(A40,1)</f>
        <v>35977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7">
        <v>36000</v>
      </c>
    </row>
    <row r="44" spans="1:11" x14ac:dyDescent="0.3">
      <c r="A44" s="40">
        <f t="shared" si="0"/>
        <v>36008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36039</v>
      </c>
      <c r="B45" s="20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63</v>
      </c>
    </row>
    <row r="46" spans="1:11" x14ac:dyDescent="0.3">
      <c r="A46" s="40">
        <f t="shared" si="0"/>
        <v>36069</v>
      </c>
      <c r="B46" s="20" t="s">
        <v>64</v>
      </c>
      <c r="C46" s="13">
        <v>1.25</v>
      </c>
      <c r="D46" s="39">
        <v>7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65</v>
      </c>
    </row>
    <row r="47" spans="1:11" x14ac:dyDescent="0.3">
      <c r="A47" s="40">
        <f t="shared" si="0"/>
        <v>36100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0"/>
        <v>36130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6" t="s">
        <v>47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f>EDATE(A48,1)</f>
        <v>36161</v>
      </c>
      <c r="B50" s="20" t="s">
        <v>50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7">
        <v>36165</v>
      </c>
    </row>
    <row r="51" spans="1:11" x14ac:dyDescent="0.3">
      <c r="A51" s="40">
        <f t="shared" si="0"/>
        <v>36192</v>
      </c>
      <c r="B51" s="20" t="s">
        <v>67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68</v>
      </c>
    </row>
    <row r="52" spans="1:11" x14ac:dyDescent="0.3">
      <c r="A52" s="40">
        <f t="shared" si="0"/>
        <v>36220</v>
      </c>
      <c r="B52" s="20" t="s">
        <v>56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70</v>
      </c>
    </row>
    <row r="53" spans="1:11" x14ac:dyDescent="0.3">
      <c r="A53" s="40"/>
      <c r="B53" s="20" t="s">
        <v>50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7">
        <v>36245</v>
      </c>
    </row>
    <row r="54" spans="1:11" x14ac:dyDescent="0.3">
      <c r="A54" s="40"/>
      <c r="B54" s="20" t="s">
        <v>69</v>
      </c>
      <c r="C54" s="13"/>
      <c r="D54" s="39">
        <v>2.700000000000001E-2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f>EDATE(A52,1)</f>
        <v>36251</v>
      </c>
      <c r="B55" s="20" t="s">
        <v>71</v>
      </c>
      <c r="C55" s="13">
        <v>1.25</v>
      </c>
      <c r="D55" s="39">
        <v>1.7000000000000001E-2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0"/>
        <v>36281</v>
      </c>
      <c r="B56" s="20" t="s">
        <v>56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72</v>
      </c>
    </row>
    <row r="57" spans="1:11" x14ac:dyDescent="0.3">
      <c r="A57" s="40"/>
      <c r="B57" s="20" t="s">
        <v>73</v>
      </c>
      <c r="C57" s="13"/>
      <c r="D57" s="39">
        <v>8.7000000000000022E-2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f>EDATE(A56,1)</f>
        <v>36312</v>
      </c>
      <c r="B58" s="20" t="s">
        <v>50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7">
        <v>36336</v>
      </c>
    </row>
    <row r="59" spans="1:11" x14ac:dyDescent="0.3">
      <c r="A59" s="40">
        <f t="shared" si="0"/>
        <v>36342</v>
      </c>
      <c r="B59" s="20" t="s">
        <v>50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7">
        <v>36363</v>
      </c>
    </row>
    <row r="60" spans="1:11" x14ac:dyDescent="0.3">
      <c r="A60" s="40">
        <f t="shared" si="0"/>
        <v>36373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0"/>
        <v>36404</v>
      </c>
      <c r="B61" s="20" t="s">
        <v>50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7">
        <v>36425</v>
      </c>
    </row>
    <row r="62" spans="1:11" x14ac:dyDescent="0.3">
      <c r="A62" s="40"/>
      <c r="B62" s="20" t="s">
        <v>74</v>
      </c>
      <c r="C62" s="13"/>
      <c r="D62" s="39"/>
      <c r="E62" s="9">
        <f>SUM(Table1[EARNED])-SUM(Table1[Absence Undertime W/ Pay])+CONVERTION!$A$3</f>
        <v>29.07399999999987</v>
      </c>
      <c r="F62" s="20"/>
      <c r="G62" s="13" t="str">
        <f>IF(ISBLANK(Table1[[#This Row],[EARNED]]),"",Table1[[#This Row],[EARNED]])</f>
        <v/>
      </c>
      <c r="H62" s="39"/>
      <c r="I62" s="9">
        <f>SUM(Table1[[EARNED ]])-SUM(Table1[Absence Undertime  W/ Pay])+CONVERTION!$B$3</f>
        <v>62.147999999999996</v>
      </c>
      <c r="J62" s="11"/>
      <c r="K62" s="47"/>
    </row>
    <row r="63" spans="1:11" x14ac:dyDescent="0.3">
      <c r="A63" s="40">
        <f>EDATE(A61,1)</f>
        <v>36434</v>
      </c>
      <c r="B63" s="20" t="s">
        <v>50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7">
        <v>36437</v>
      </c>
    </row>
    <row r="64" spans="1:11" x14ac:dyDescent="0.3">
      <c r="A64" s="40">
        <f t="shared" si="0"/>
        <v>36465</v>
      </c>
      <c r="B64" s="20" t="s">
        <v>50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7">
        <v>36480</v>
      </c>
    </row>
    <row r="65" spans="1:11" x14ac:dyDescent="0.3">
      <c r="A65" s="40"/>
      <c r="B65" s="20" t="s">
        <v>75</v>
      </c>
      <c r="C65" s="13"/>
      <c r="D65" s="39">
        <v>6.5000000000000002E-2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f>EDATE(A64,1)</f>
        <v>36495</v>
      </c>
      <c r="B66" s="20" t="s">
        <v>48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77</v>
      </c>
    </row>
    <row r="67" spans="1:11" x14ac:dyDescent="0.3">
      <c r="A67" s="40"/>
      <c r="B67" s="20" t="s">
        <v>76</v>
      </c>
      <c r="C67" s="13"/>
      <c r="D67" s="39">
        <v>5.6000000000000015E-2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6" t="s">
        <v>66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f>EDATE(A66,1)</f>
        <v>36526</v>
      </c>
      <c r="B69" s="20" t="s">
        <v>78</v>
      </c>
      <c r="C69" s="13">
        <v>1.25</v>
      </c>
      <c r="D69" s="39">
        <v>0.41899999999999998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0"/>
        <v>36557</v>
      </c>
      <c r="B70" s="20" t="s">
        <v>79</v>
      </c>
      <c r="C70" s="13">
        <v>1.25</v>
      </c>
      <c r="D70" s="39">
        <v>0.34799999999999998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/>
      <c r="B71" s="20" t="s">
        <v>50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7">
        <v>36571</v>
      </c>
    </row>
    <row r="72" spans="1:11" x14ac:dyDescent="0.3">
      <c r="A72" s="40">
        <f>EDATE(A70,1)</f>
        <v>36586</v>
      </c>
      <c r="B72" s="20" t="s">
        <v>80</v>
      </c>
      <c r="C72" s="13">
        <v>1.25</v>
      </c>
      <c r="D72" s="39">
        <v>0.115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/>
      <c r="B73" s="20" t="s">
        <v>56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82</v>
      </c>
    </row>
    <row r="74" spans="1:11" x14ac:dyDescent="0.3">
      <c r="A74" s="40">
        <f>EDATE(A72,1)</f>
        <v>36617</v>
      </c>
      <c r="B74" s="20" t="s">
        <v>59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81</v>
      </c>
    </row>
    <row r="75" spans="1:11" x14ac:dyDescent="0.3">
      <c r="A75" s="40"/>
      <c r="B75" s="20" t="s">
        <v>83</v>
      </c>
      <c r="C75" s="13"/>
      <c r="D75" s="39">
        <v>0.1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 t="s">
        <v>59</v>
      </c>
      <c r="C76" s="13"/>
      <c r="D76" s="39">
        <v>1</v>
      </c>
      <c r="E76" s="9">
        <f>SUM(Table1[EARNED])-SUM(Table1[Absence Undertime W/ Pay])+CONVERTION!$A$3</f>
        <v>29.07399999999987</v>
      </c>
      <c r="F76" s="20"/>
      <c r="G76" s="13" t="str">
        <f>IF(ISBLANK(Table1[[#This Row],[EARNED]]),"",Table1[[#This Row],[EARNED]])</f>
        <v/>
      </c>
      <c r="H76" s="39"/>
      <c r="I76" s="9">
        <f>SUM(Table1[[EARNED ]])-SUM(Table1[Absence Undertime  W/ Pay])+CONVERTION!$B$3</f>
        <v>62.147999999999996</v>
      </c>
      <c r="J76" s="11"/>
      <c r="K76" s="47">
        <v>36641</v>
      </c>
    </row>
    <row r="77" spans="1:11" x14ac:dyDescent="0.3">
      <c r="A77" s="40">
        <f>EDATE(A74,1)</f>
        <v>36647</v>
      </c>
      <c r="B77" s="20" t="s">
        <v>59</v>
      </c>
      <c r="C77" s="13">
        <v>1.25</v>
      </c>
      <c r="D77" s="39">
        <v>1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7">
        <v>36651</v>
      </c>
    </row>
    <row r="78" spans="1:11" x14ac:dyDescent="0.3">
      <c r="A78" s="40"/>
      <c r="B78" s="20" t="s">
        <v>59</v>
      </c>
      <c r="C78" s="13"/>
      <c r="D78" s="39">
        <v>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7">
        <v>36661</v>
      </c>
    </row>
    <row r="79" spans="1:11" x14ac:dyDescent="0.3">
      <c r="A79" s="40"/>
      <c r="B79" s="20" t="s">
        <v>50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7">
        <v>36665</v>
      </c>
    </row>
    <row r="80" spans="1:11" x14ac:dyDescent="0.3">
      <c r="A80" s="40"/>
      <c r="B80" s="20" t="s">
        <v>84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3</v>
      </c>
      <c r="I80" s="9"/>
      <c r="J80" s="11"/>
      <c r="K80" s="20" t="s">
        <v>85</v>
      </c>
    </row>
    <row r="81" spans="1:11" x14ac:dyDescent="0.3">
      <c r="A81" s="40"/>
      <c r="B81" s="20" t="s">
        <v>86</v>
      </c>
      <c r="C81" s="13"/>
      <c r="D81" s="39">
        <v>0.11700000000000001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f>EDATE(A77,1)</f>
        <v>36678</v>
      </c>
      <c r="B82" s="20" t="s">
        <v>87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4</v>
      </c>
      <c r="I82" s="9"/>
      <c r="J82" s="11"/>
      <c r="K82" s="20" t="s">
        <v>89</v>
      </c>
    </row>
    <row r="83" spans="1:11" x14ac:dyDescent="0.3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4</v>
      </c>
      <c r="I83" s="9"/>
      <c r="J83" s="11"/>
      <c r="K83" s="20" t="s">
        <v>90</v>
      </c>
    </row>
    <row r="84" spans="1:11" x14ac:dyDescent="0.3">
      <c r="A84" s="40"/>
      <c r="B84" s="20" t="s">
        <v>88</v>
      </c>
      <c r="C84" s="13"/>
      <c r="D84" s="39">
        <v>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91</v>
      </c>
    </row>
    <row r="85" spans="1:11" x14ac:dyDescent="0.3">
      <c r="A85" s="40">
        <f>EDATE(A82,1)</f>
        <v>36708</v>
      </c>
      <c r="B85" s="20" t="s">
        <v>92</v>
      </c>
      <c r="C85" s="13">
        <v>1.25</v>
      </c>
      <c r="D85" s="39">
        <v>8.500000000000002E-2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0"/>
        <v>36739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93</v>
      </c>
    </row>
    <row r="87" spans="1:11" x14ac:dyDescent="0.3">
      <c r="A87" s="40"/>
      <c r="B87" s="20" t="s">
        <v>94</v>
      </c>
      <c r="C87" s="13"/>
      <c r="D87" s="39">
        <v>4.6000000000000006E-2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f>EDATE(A86,1)</f>
        <v>36770</v>
      </c>
      <c r="B88" s="20" t="s">
        <v>95</v>
      </c>
      <c r="C88" s="13">
        <v>1.25</v>
      </c>
      <c r="D88" s="39">
        <v>0.14200000000000002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0"/>
        <v>36800</v>
      </c>
      <c r="B89" s="20" t="s">
        <v>50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7">
        <v>36802</v>
      </c>
    </row>
    <row r="90" spans="1:11" x14ac:dyDescent="0.3">
      <c r="A90" s="40"/>
      <c r="B90" s="20" t="s">
        <v>60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7" t="s">
        <v>97</v>
      </c>
    </row>
    <row r="91" spans="1:11" x14ac:dyDescent="0.3">
      <c r="A91" s="40"/>
      <c r="B91" s="20" t="s">
        <v>96</v>
      </c>
      <c r="C91" s="13"/>
      <c r="D91" s="39">
        <v>0.15200000000000002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7"/>
    </row>
    <row r="92" spans="1:11" x14ac:dyDescent="0.3">
      <c r="A92" s="40">
        <f>EDATE(A89,1)</f>
        <v>36831</v>
      </c>
      <c r="B92" s="20" t="s">
        <v>59</v>
      </c>
      <c r="C92" s="13">
        <v>1.25</v>
      </c>
      <c r="D92" s="39">
        <v>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7">
        <v>36853</v>
      </c>
    </row>
    <row r="93" spans="1:11" x14ac:dyDescent="0.3">
      <c r="A93" s="40"/>
      <c r="B93" s="20" t="s">
        <v>98</v>
      </c>
      <c r="C93" s="13"/>
      <c r="D93" s="39">
        <v>0.12300000000000001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7"/>
    </row>
    <row r="94" spans="1:11" x14ac:dyDescent="0.3">
      <c r="A94" s="40">
        <f>EDATE(A92,1)</f>
        <v>36861</v>
      </c>
      <c r="B94" s="20" t="s">
        <v>99</v>
      </c>
      <c r="C94" s="13">
        <v>1.25</v>
      </c>
      <c r="D94" s="39">
        <v>0.248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6" t="s">
        <v>100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f>EDATE(A94,1)</f>
        <v>36892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0"/>
        <v>36923</v>
      </c>
      <c r="B97" s="20" t="s">
        <v>50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7">
        <v>36942</v>
      </c>
    </row>
    <row r="98" spans="1:11" x14ac:dyDescent="0.3">
      <c r="A98" s="40">
        <f t="shared" si="0"/>
        <v>36951</v>
      </c>
      <c r="B98" s="20" t="s">
        <v>50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7">
        <v>36980</v>
      </c>
    </row>
    <row r="99" spans="1:11" x14ac:dyDescent="0.3">
      <c r="A99" s="40">
        <f t="shared" si="0"/>
        <v>36982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101</v>
      </c>
    </row>
    <row r="100" spans="1:11" x14ac:dyDescent="0.3">
      <c r="A100" s="40"/>
      <c r="B100" s="20" t="s">
        <v>67</v>
      </c>
      <c r="C100" s="13"/>
      <c r="D100" s="39">
        <v>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102</v>
      </c>
    </row>
    <row r="101" spans="1:11" x14ac:dyDescent="0.3">
      <c r="A101" s="40">
        <f>EDATE(A99,1)</f>
        <v>37012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411</v>
      </c>
    </row>
    <row r="102" spans="1:11" x14ac:dyDescent="0.3">
      <c r="A102" s="40">
        <f t="shared" si="0"/>
        <v>37043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0"/>
        <v>37073</v>
      </c>
      <c r="B103" s="20" t="s">
        <v>50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7">
        <v>37076</v>
      </c>
    </row>
    <row r="104" spans="1:11" x14ac:dyDescent="0.3">
      <c r="A104" s="40">
        <f t="shared" si="0"/>
        <v>37104</v>
      </c>
      <c r="B104" s="20" t="s">
        <v>50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7">
        <v>37121</v>
      </c>
    </row>
    <row r="105" spans="1:11" x14ac:dyDescent="0.3">
      <c r="A105" s="40"/>
      <c r="B105" s="20" t="s">
        <v>59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7">
        <v>37128</v>
      </c>
    </row>
    <row r="106" spans="1:11" x14ac:dyDescent="0.3">
      <c r="A106" s="40"/>
      <c r="B106" s="20" t="s">
        <v>50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7">
        <v>37105</v>
      </c>
    </row>
    <row r="107" spans="1:11" x14ac:dyDescent="0.3">
      <c r="A107" s="40">
        <f>EDATE(A104,1)</f>
        <v>37135</v>
      </c>
      <c r="B107" s="20" t="s">
        <v>50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7">
        <v>37146</v>
      </c>
    </row>
    <row r="108" spans="1:11" x14ac:dyDescent="0.3">
      <c r="A108" s="40"/>
      <c r="B108" s="20" t="s">
        <v>50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7">
        <v>37149</v>
      </c>
    </row>
    <row r="109" spans="1:11" x14ac:dyDescent="0.3">
      <c r="A109" s="40"/>
      <c r="B109" s="20" t="s">
        <v>50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7">
        <v>37160</v>
      </c>
    </row>
    <row r="110" spans="1:11" x14ac:dyDescent="0.3">
      <c r="A110" s="40"/>
      <c r="B110" s="20" t="s">
        <v>50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7">
        <v>37163</v>
      </c>
    </row>
    <row r="111" spans="1:11" x14ac:dyDescent="0.3">
      <c r="A111" s="40">
        <f>EDATE(A107,1)</f>
        <v>37165</v>
      </c>
      <c r="B111" s="20" t="s">
        <v>50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7">
        <v>37167</v>
      </c>
    </row>
    <row r="112" spans="1:11" x14ac:dyDescent="0.3">
      <c r="A112" s="40"/>
      <c r="B112" s="20" t="s">
        <v>51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5</v>
      </c>
      <c r="I112" s="9"/>
      <c r="J112" s="11"/>
      <c r="K112" s="20" t="s">
        <v>104</v>
      </c>
    </row>
    <row r="113" spans="1:11" x14ac:dyDescent="0.3">
      <c r="A113" s="40"/>
      <c r="B113" s="20" t="s">
        <v>105</v>
      </c>
      <c r="C113" s="13"/>
      <c r="D113" s="39">
        <v>0.45600000000000002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f>EDATE(A111,1)</f>
        <v>37196</v>
      </c>
      <c r="B114" s="20" t="s">
        <v>50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7">
        <v>37209</v>
      </c>
    </row>
    <row r="115" spans="1:11" x14ac:dyDescent="0.3">
      <c r="A115" s="40"/>
      <c r="B115" s="20" t="s">
        <v>59</v>
      </c>
      <c r="C115" s="13"/>
      <c r="D115" s="39">
        <v>1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47">
        <v>37219</v>
      </c>
    </row>
    <row r="116" spans="1:11" x14ac:dyDescent="0.3">
      <c r="A116" s="40"/>
      <c r="B116" s="20" t="s">
        <v>78</v>
      </c>
      <c r="C116" s="13"/>
      <c r="D116" s="39">
        <v>0.41899999999999998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7"/>
    </row>
    <row r="117" spans="1:11" x14ac:dyDescent="0.3">
      <c r="A117" s="40">
        <f>EDATE(A114,1)</f>
        <v>37226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6" t="s">
        <v>103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f>EDATE(A117,1)</f>
        <v>37257</v>
      </c>
      <c r="B119" s="20" t="s">
        <v>87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4</v>
      </c>
      <c r="I119" s="9"/>
      <c r="J119" s="11"/>
      <c r="K119" s="20" t="s">
        <v>126</v>
      </c>
    </row>
    <row r="120" spans="1:11" x14ac:dyDescent="0.3">
      <c r="A120" s="40"/>
      <c r="B120" s="20" t="s">
        <v>131</v>
      </c>
      <c r="C120" s="13"/>
      <c r="D120" s="39">
        <v>0.28999999999999998</v>
      </c>
      <c r="E120" s="9"/>
      <c r="F120" s="20"/>
      <c r="G120" s="13" t="str">
        <f>IF(ISBLANK(Table1[[#This Row],[EARNED]]),"",Table1[[#This Row],[EARNED]])</f>
        <v/>
      </c>
      <c r="H120" s="39">
        <v>0.71</v>
      </c>
      <c r="I120" s="9"/>
      <c r="J120" s="11"/>
      <c r="K120" s="47">
        <v>37279</v>
      </c>
    </row>
    <row r="121" spans="1:11" x14ac:dyDescent="0.3">
      <c r="A121" s="40"/>
      <c r="B121" s="20" t="s">
        <v>127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128</v>
      </c>
    </row>
    <row r="122" spans="1:11" x14ac:dyDescent="0.3">
      <c r="A122" s="40">
        <f>EDATE(A119,1)</f>
        <v>37288</v>
      </c>
      <c r="B122" s="20" t="s">
        <v>129</v>
      </c>
      <c r="C122" s="13">
        <v>1.25</v>
      </c>
      <c r="D122" s="39">
        <v>1.75</v>
      </c>
      <c r="E122" s="9"/>
      <c r="F122" s="20"/>
      <c r="G122" s="13">
        <f>IF(ISBLANK(Table1[[#This Row],[EARNED]]),"",Table1[[#This Row],[EARNED]])</f>
        <v>1.25</v>
      </c>
      <c r="H122" s="39">
        <v>1.35</v>
      </c>
      <c r="I122" s="9"/>
      <c r="J122" s="11"/>
      <c r="K122" s="20" t="s">
        <v>130</v>
      </c>
    </row>
    <row r="123" spans="1:11" x14ac:dyDescent="0.3">
      <c r="A123" s="40"/>
      <c r="B123" s="20" t="s">
        <v>56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132</v>
      </c>
    </row>
    <row r="124" spans="1:11" x14ac:dyDescent="0.3">
      <c r="A124" s="40">
        <f>EDATE(A122,1)</f>
        <v>37316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ref="A125:A231" si="1">EDATE(A124,1)</f>
        <v>37347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1"/>
        <v>37377</v>
      </c>
      <c r="B126" s="20" t="s">
        <v>67</v>
      </c>
      <c r="C126" s="13">
        <v>1.25</v>
      </c>
      <c r="D126" s="39">
        <v>3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133</v>
      </c>
    </row>
    <row r="127" spans="1:11" x14ac:dyDescent="0.3">
      <c r="A127" s="40">
        <f t="shared" si="1"/>
        <v>37408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1"/>
        <v>37438</v>
      </c>
      <c r="B128" s="20" t="s">
        <v>48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2</v>
      </c>
      <c r="I128" s="9"/>
      <c r="J128" s="11"/>
      <c r="K128" s="20" t="s">
        <v>134</v>
      </c>
    </row>
    <row r="129" spans="1:11" x14ac:dyDescent="0.3">
      <c r="A129" s="40">
        <f t="shared" si="1"/>
        <v>37469</v>
      </c>
      <c r="B129" s="20" t="s">
        <v>98</v>
      </c>
      <c r="C129" s="13">
        <v>1.25</v>
      </c>
      <c r="D129" s="39">
        <v>0.12300000000000001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1"/>
        <v>37500</v>
      </c>
      <c r="B130" s="20" t="s">
        <v>135</v>
      </c>
      <c r="C130" s="13">
        <v>1.25</v>
      </c>
      <c r="D130" s="39">
        <v>0.16500000000000001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1"/>
        <v>37530</v>
      </c>
      <c r="B131" s="20" t="s">
        <v>84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3</v>
      </c>
      <c r="I131" s="9"/>
      <c r="J131" s="11"/>
      <c r="K131" s="20" t="s">
        <v>136</v>
      </c>
    </row>
    <row r="132" spans="1:11" x14ac:dyDescent="0.3">
      <c r="A132" s="40">
        <f t="shared" si="1"/>
        <v>37561</v>
      </c>
      <c r="B132" s="20" t="s">
        <v>50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7">
        <v>37585</v>
      </c>
    </row>
    <row r="133" spans="1:11" x14ac:dyDescent="0.3">
      <c r="A133" s="40"/>
      <c r="B133" s="20" t="s">
        <v>137</v>
      </c>
      <c r="C133" s="13"/>
      <c r="D133" s="39">
        <v>0.26700000000000002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7"/>
    </row>
    <row r="134" spans="1:11" x14ac:dyDescent="0.3">
      <c r="A134" s="40">
        <f>EDATE(A132,1)</f>
        <v>37591</v>
      </c>
      <c r="B134" s="20" t="s">
        <v>138</v>
      </c>
      <c r="C134" s="13">
        <v>1.25</v>
      </c>
      <c r="D134" s="39">
        <v>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/>
      <c r="B135" s="20" t="s">
        <v>139</v>
      </c>
      <c r="C135" s="13"/>
      <c r="D135" s="39">
        <v>0.38100000000000001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6" t="s">
        <v>106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f>EDATE(A134,1)</f>
        <v>37622</v>
      </c>
      <c r="B137" s="20" t="s">
        <v>140</v>
      </c>
      <c r="C137" s="13">
        <v>1.25</v>
      </c>
      <c r="D137" s="39">
        <v>0.55400000000000005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1"/>
        <v>37653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1"/>
        <v>37681</v>
      </c>
      <c r="B139" s="20" t="s">
        <v>50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7">
        <v>37697</v>
      </c>
    </row>
    <row r="140" spans="1:11" x14ac:dyDescent="0.3">
      <c r="A140" s="40"/>
      <c r="B140" s="20" t="s">
        <v>56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7" t="s">
        <v>142</v>
      </c>
    </row>
    <row r="141" spans="1:11" x14ac:dyDescent="0.3">
      <c r="A141" s="40">
        <f>EDATE(A139,1)</f>
        <v>37712</v>
      </c>
      <c r="B141" s="20" t="s">
        <v>59</v>
      </c>
      <c r="C141" s="13">
        <v>1.25</v>
      </c>
      <c r="D141" s="39">
        <v>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7">
        <v>37746</v>
      </c>
    </row>
    <row r="142" spans="1:11" x14ac:dyDescent="0.3">
      <c r="A142" s="40"/>
      <c r="B142" s="20" t="s">
        <v>56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141</v>
      </c>
    </row>
    <row r="143" spans="1:11" x14ac:dyDescent="0.3">
      <c r="A143" s="40"/>
      <c r="B143" s="20" t="s">
        <v>143</v>
      </c>
      <c r="C143" s="13"/>
      <c r="D143" s="39">
        <v>0.29799999999999999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f>EDATE(A141,1)</f>
        <v>37742</v>
      </c>
      <c r="B144" s="20" t="s">
        <v>50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7">
        <v>37753</v>
      </c>
    </row>
    <row r="145" spans="1:11" x14ac:dyDescent="0.3">
      <c r="A145" s="40">
        <f t="shared" si="1"/>
        <v>37773</v>
      </c>
      <c r="B145" s="20" t="s">
        <v>50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7">
        <v>37773</v>
      </c>
    </row>
    <row r="146" spans="1:11" x14ac:dyDescent="0.3">
      <c r="A146" s="40"/>
      <c r="B146" s="20" t="s">
        <v>50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7">
        <v>37797</v>
      </c>
    </row>
    <row r="147" spans="1:11" x14ac:dyDescent="0.3">
      <c r="A147" s="40"/>
      <c r="B147" s="20" t="s">
        <v>144</v>
      </c>
      <c r="C147" s="13"/>
      <c r="D147" s="39">
        <v>4.4000000000000004E-2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47"/>
    </row>
    <row r="148" spans="1:11" x14ac:dyDescent="0.3">
      <c r="A148" s="40">
        <f>EDATE(A145,1)</f>
        <v>37803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1"/>
        <v>37834</v>
      </c>
      <c r="B149" s="20" t="s">
        <v>50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7">
        <v>37837</v>
      </c>
    </row>
    <row r="150" spans="1:11" x14ac:dyDescent="0.3">
      <c r="A150" s="40">
        <f t="shared" si="1"/>
        <v>37865</v>
      </c>
      <c r="B150" s="20" t="s">
        <v>145</v>
      </c>
      <c r="C150" s="13">
        <v>1.25</v>
      </c>
      <c r="D150" s="39">
        <v>1.117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1"/>
        <v>37895</v>
      </c>
      <c r="B151" s="20" t="s">
        <v>50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7">
        <v>37900</v>
      </c>
    </row>
    <row r="152" spans="1:11" x14ac:dyDescent="0.3">
      <c r="A152" s="40"/>
      <c r="B152" s="20" t="s">
        <v>147</v>
      </c>
      <c r="C152" s="13"/>
      <c r="D152" s="39">
        <v>0.39200000000000002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7"/>
    </row>
    <row r="153" spans="1:11" x14ac:dyDescent="0.3">
      <c r="A153" s="40">
        <f>EDATE(A151,1)</f>
        <v>37926</v>
      </c>
      <c r="B153" s="20" t="s">
        <v>50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47">
        <v>37928</v>
      </c>
    </row>
    <row r="154" spans="1:11" x14ac:dyDescent="0.3">
      <c r="A154" s="40"/>
      <c r="B154" s="20" t="s">
        <v>148</v>
      </c>
      <c r="C154" s="13"/>
      <c r="D154" s="39">
        <v>0.24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7"/>
    </row>
    <row r="155" spans="1:11" x14ac:dyDescent="0.3">
      <c r="A155" s="40">
        <f>EDATE(A153,1)</f>
        <v>37956</v>
      </c>
      <c r="B155" s="20" t="s">
        <v>149</v>
      </c>
      <c r="C155" s="13">
        <v>1.25</v>
      </c>
      <c r="D155" s="39">
        <v>4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/>
      <c r="B156" s="20" t="s">
        <v>150</v>
      </c>
      <c r="C156" s="13"/>
      <c r="D156" s="39">
        <v>0.51700000000000002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6" t="s">
        <v>107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f>EDATE(A155,1)</f>
        <v>37987</v>
      </c>
      <c r="B158" s="20" t="s">
        <v>151</v>
      </c>
      <c r="C158" s="13">
        <v>1.25</v>
      </c>
      <c r="D158" s="39">
        <v>1.8399999999999999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1"/>
        <v>38018</v>
      </c>
      <c r="B159" s="20" t="s">
        <v>67</v>
      </c>
      <c r="C159" s="13">
        <v>1.25</v>
      </c>
      <c r="D159" s="39">
        <v>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152</v>
      </c>
    </row>
    <row r="160" spans="1:11" x14ac:dyDescent="0.3">
      <c r="A160" s="40"/>
      <c r="B160" s="20" t="s">
        <v>153</v>
      </c>
      <c r="C160" s="13"/>
      <c r="D160" s="39">
        <v>1.6059999999999999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f>EDATE(A159,1)</f>
        <v>38047</v>
      </c>
      <c r="B161" s="20" t="s">
        <v>50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7">
        <v>38070</v>
      </c>
    </row>
    <row r="162" spans="1:11" x14ac:dyDescent="0.3">
      <c r="A162" s="40"/>
      <c r="B162" s="20" t="s">
        <v>50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7">
        <v>38054</v>
      </c>
    </row>
    <row r="163" spans="1:11" x14ac:dyDescent="0.3">
      <c r="A163" s="40"/>
      <c r="B163" s="20" t="s">
        <v>50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47">
        <v>38069</v>
      </c>
    </row>
    <row r="164" spans="1:11" x14ac:dyDescent="0.3">
      <c r="A164" s="40"/>
      <c r="B164" s="20" t="s">
        <v>56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154</v>
      </c>
    </row>
    <row r="165" spans="1:11" x14ac:dyDescent="0.3">
      <c r="A165" s="40">
        <f>EDATE(A161,1)</f>
        <v>38078</v>
      </c>
      <c r="B165" s="20" t="s">
        <v>155</v>
      </c>
      <c r="C165" s="13">
        <v>1.25</v>
      </c>
      <c r="D165" s="39">
        <v>1.169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1"/>
        <v>38108</v>
      </c>
      <c r="B166" s="20" t="s">
        <v>50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7">
        <v>38110</v>
      </c>
    </row>
    <row r="167" spans="1:11" x14ac:dyDescent="0.3">
      <c r="A167" s="40"/>
      <c r="B167" s="20" t="s">
        <v>50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1</v>
      </c>
      <c r="I167" s="9"/>
      <c r="J167" s="11"/>
      <c r="K167" s="47">
        <v>38121</v>
      </c>
    </row>
    <row r="168" spans="1:11" x14ac:dyDescent="0.3">
      <c r="A168" s="40"/>
      <c r="B168" s="20" t="s">
        <v>50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7">
        <v>38132</v>
      </c>
    </row>
    <row r="169" spans="1:11" x14ac:dyDescent="0.3">
      <c r="A169" s="40"/>
      <c r="B169" s="20" t="s">
        <v>156</v>
      </c>
      <c r="C169" s="13"/>
      <c r="D169" s="39">
        <v>1.3980000000000001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f>EDATE(A166,1)</f>
        <v>38139</v>
      </c>
      <c r="B170" s="20" t="s">
        <v>50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47">
        <v>38163</v>
      </c>
    </row>
    <row r="171" spans="1:11" x14ac:dyDescent="0.3">
      <c r="A171" s="40">
        <f t="shared" si="1"/>
        <v>38169</v>
      </c>
      <c r="B171" s="20" t="s">
        <v>50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7">
        <v>38180</v>
      </c>
    </row>
    <row r="172" spans="1:11" x14ac:dyDescent="0.3">
      <c r="A172" s="40"/>
      <c r="B172" s="20" t="s">
        <v>50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7">
        <v>38187</v>
      </c>
    </row>
    <row r="173" spans="1:11" x14ac:dyDescent="0.3">
      <c r="A173" s="40"/>
      <c r="B173" s="20" t="s">
        <v>157</v>
      </c>
      <c r="C173" s="13"/>
      <c r="D173" s="39">
        <v>0.26200000000000001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f>EDATE(A171,1)</f>
        <v>38200</v>
      </c>
      <c r="B174" s="20" t="s">
        <v>84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158</v>
      </c>
    </row>
    <row r="175" spans="1:11" x14ac:dyDescent="0.3">
      <c r="A175" s="40"/>
      <c r="B175" s="20" t="s">
        <v>48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159</v>
      </c>
    </row>
    <row r="176" spans="1:11" x14ac:dyDescent="0.3">
      <c r="A176" s="40"/>
      <c r="B176" s="20" t="s">
        <v>59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7">
        <v>38216</v>
      </c>
    </row>
    <row r="177" spans="1:11" x14ac:dyDescent="0.3">
      <c r="A177" s="40"/>
      <c r="B177" s="20" t="s">
        <v>160</v>
      </c>
      <c r="C177" s="13"/>
      <c r="D177" s="39">
        <v>0.48699999999999999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7"/>
    </row>
    <row r="178" spans="1:11" x14ac:dyDescent="0.3">
      <c r="A178" s="40">
        <f>EDATE(A174,1)</f>
        <v>38231</v>
      </c>
      <c r="B178" s="20" t="s">
        <v>50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1</v>
      </c>
      <c r="I178" s="9"/>
      <c r="J178" s="11"/>
      <c r="K178" s="47">
        <v>38236</v>
      </c>
    </row>
    <row r="179" spans="1:11" x14ac:dyDescent="0.3">
      <c r="A179" s="40"/>
      <c r="B179" s="20" t="s">
        <v>50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47">
        <v>38253</v>
      </c>
    </row>
    <row r="180" spans="1:11" x14ac:dyDescent="0.3">
      <c r="A180" s="40"/>
      <c r="B180" s="20" t="s">
        <v>161</v>
      </c>
      <c r="C180" s="13"/>
      <c r="D180" s="39">
        <v>0.66700000000000004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7"/>
    </row>
    <row r="181" spans="1:11" x14ac:dyDescent="0.3">
      <c r="A181" s="40">
        <f>EDATE(A178,1)</f>
        <v>38261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1"/>
        <v>38292</v>
      </c>
      <c r="B182" s="20" t="s">
        <v>50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7">
        <v>38309</v>
      </c>
    </row>
    <row r="183" spans="1:11" x14ac:dyDescent="0.3">
      <c r="A183" s="40">
        <f t="shared" si="1"/>
        <v>38322</v>
      </c>
      <c r="B183" s="20" t="s">
        <v>61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6" t="s">
        <v>108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f>EDATE(A183,1)</f>
        <v>38353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 t="shared" si="1"/>
        <v>38384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1"/>
        <v>38412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1"/>
        <v>38443</v>
      </c>
      <c r="B188" s="20" t="s">
        <v>56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162</v>
      </c>
    </row>
    <row r="189" spans="1:11" x14ac:dyDescent="0.3">
      <c r="A189" s="40">
        <f t="shared" si="1"/>
        <v>38473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1"/>
        <v>38504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1"/>
        <v>38534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1"/>
        <v>38565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1"/>
        <v>38596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1"/>
        <v>38626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1"/>
        <v>38657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1"/>
        <v>38687</v>
      </c>
      <c r="B196" s="20" t="s">
        <v>163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6" t="s">
        <v>109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f>EDATE(A196,1)</f>
        <v>38718</v>
      </c>
      <c r="B198" s="20" t="s">
        <v>412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8</v>
      </c>
      <c r="I198" s="9"/>
      <c r="J198" s="11"/>
      <c r="K198" s="20" t="s">
        <v>164</v>
      </c>
    </row>
    <row r="199" spans="1:11" x14ac:dyDescent="0.3">
      <c r="A199" s="40"/>
      <c r="B199" s="20" t="s">
        <v>163</v>
      </c>
      <c r="C199" s="13"/>
      <c r="D199" s="39">
        <v>5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165</v>
      </c>
    </row>
    <row r="200" spans="1:11" x14ac:dyDescent="0.3">
      <c r="A200" s="40"/>
      <c r="B200" s="20" t="s">
        <v>163</v>
      </c>
      <c r="C200" s="13"/>
      <c r="D200" s="39">
        <v>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166</v>
      </c>
    </row>
    <row r="201" spans="1:11" x14ac:dyDescent="0.3">
      <c r="A201" s="40">
        <f>EDATE(A198,1)</f>
        <v>38749</v>
      </c>
      <c r="B201" s="20" t="s">
        <v>84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3</v>
      </c>
      <c r="I201" s="9"/>
      <c r="J201" s="11"/>
      <c r="K201" s="20" t="s">
        <v>167</v>
      </c>
    </row>
    <row r="202" spans="1:11" x14ac:dyDescent="0.3">
      <c r="A202" s="40"/>
      <c r="B202" s="20" t="s">
        <v>168</v>
      </c>
      <c r="C202" s="13"/>
      <c r="D202" s="39">
        <v>2.0960000000000001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f>EDATE(A201,1)</f>
        <v>38777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f t="shared" si="1"/>
        <v>38808</v>
      </c>
      <c r="B204" s="20" t="s">
        <v>56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169</v>
      </c>
    </row>
    <row r="205" spans="1:11" x14ac:dyDescent="0.3">
      <c r="A205" s="40"/>
      <c r="B205" s="20" t="s">
        <v>48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171</v>
      </c>
    </row>
    <row r="206" spans="1:11" x14ac:dyDescent="0.3">
      <c r="A206" s="40"/>
      <c r="B206" s="20" t="s">
        <v>170</v>
      </c>
      <c r="C206" s="13"/>
      <c r="D206" s="39">
        <v>0.67300000000000004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f>EDATE(A204,1)</f>
        <v>38838</v>
      </c>
      <c r="B207" s="20" t="s">
        <v>50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7">
        <v>38866</v>
      </c>
    </row>
    <row r="208" spans="1:11" x14ac:dyDescent="0.3">
      <c r="A208" s="40"/>
      <c r="B208" s="15" t="s">
        <v>172</v>
      </c>
      <c r="C208" s="13"/>
      <c r="D208" s="42">
        <v>1.865</v>
      </c>
      <c r="E208" s="9"/>
      <c r="F208" s="15"/>
      <c r="G208" s="41" t="str">
        <f>IF(ISBLANK(Table1[[#This Row],[EARNED]]),"",Table1[[#This Row],[EARNED]])</f>
        <v/>
      </c>
      <c r="H208" s="42"/>
      <c r="I208" s="9"/>
      <c r="J208" s="12"/>
      <c r="K208" s="49"/>
    </row>
    <row r="209" spans="1:11" x14ac:dyDescent="0.3">
      <c r="A209" s="40">
        <f>EDATE(A207,1)</f>
        <v>38869</v>
      </c>
      <c r="B209" s="20" t="s">
        <v>50</v>
      </c>
      <c r="C209" s="13">
        <v>1.25</v>
      </c>
      <c r="D209" s="42"/>
      <c r="E209" s="9"/>
      <c r="F209" s="15"/>
      <c r="G209" s="41">
        <f>IF(ISBLANK(Table1[[#This Row],[EARNED]]),"",Table1[[#This Row],[EARNED]])</f>
        <v>1.25</v>
      </c>
      <c r="H209" s="42">
        <v>1</v>
      </c>
      <c r="I209" s="9"/>
      <c r="J209" s="12"/>
      <c r="K209" s="49">
        <v>38870</v>
      </c>
    </row>
    <row r="210" spans="1:11" x14ac:dyDescent="0.3">
      <c r="A210" s="40"/>
      <c r="B210" s="20" t="s">
        <v>173</v>
      </c>
      <c r="C210" s="13"/>
      <c r="D210" s="42">
        <v>3.1829999999999998</v>
      </c>
      <c r="E210" s="9"/>
      <c r="F210" s="15"/>
      <c r="G210" s="41" t="str">
        <f>IF(ISBLANK(Table1[[#This Row],[EARNED]]),"",Table1[[#This Row],[EARNED]])</f>
        <v/>
      </c>
      <c r="H210" s="42"/>
      <c r="I210" s="9"/>
      <c r="J210" s="12"/>
      <c r="K210" s="49"/>
    </row>
    <row r="211" spans="1:11" x14ac:dyDescent="0.3">
      <c r="A211" s="40">
        <f>EDATE(A209,1)</f>
        <v>38899</v>
      </c>
      <c r="B211" s="20" t="s">
        <v>50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7">
        <v>38911</v>
      </c>
    </row>
    <row r="212" spans="1:11" x14ac:dyDescent="0.3">
      <c r="A212" s="40"/>
      <c r="B212" s="20" t="s">
        <v>50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7">
        <v>38922</v>
      </c>
    </row>
    <row r="213" spans="1:11" x14ac:dyDescent="0.3">
      <c r="A213" s="40"/>
      <c r="B213" s="20" t="s">
        <v>174</v>
      </c>
      <c r="C213" s="13"/>
      <c r="D213" s="39">
        <v>0.52300000000000002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f>EDATE(A211,1)</f>
        <v>38930</v>
      </c>
      <c r="B214" s="20" t="s">
        <v>175</v>
      </c>
      <c r="C214" s="13">
        <v>1.25</v>
      </c>
      <c r="D214" s="39">
        <v>1.423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>EDATE(A214,1)</f>
        <v>38961</v>
      </c>
      <c r="B215" s="20" t="s">
        <v>50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7">
        <v>38964</v>
      </c>
    </row>
    <row r="216" spans="1:11" x14ac:dyDescent="0.3">
      <c r="A216" s="40"/>
      <c r="B216" s="20" t="s">
        <v>50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7">
        <v>38994</v>
      </c>
    </row>
    <row r="217" spans="1:11" x14ac:dyDescent="0.3">
      <c r="A217" s="40"/>
      <c r="B217" s="20" t="s">
        <v>176</v>
      </c>
      <c r="C217" s="13"/>
      <c r="D217" s="39">
        <v>3.077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f>EDATE(A215,1)</f>
        <v>38991</v>
      </c>
      <c r="B218" s="20" t="s">
        <v>50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47">
        <v>39023</v>
      </c>
    </row>
    <row r="219" spans="1:11" x14ac:dyDescent="0.3">
      <c r="A219" s="40"/>
      <c r="B219" s="20" t="s">
        <v>177</v>
      </c>
      <c r="C219" s="13"/>
      <c r="D219" s="39">
        <v>1.296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47"/>
    </row>
    <row r="220" spans="1:11" x14ac:dyDescent="0.3">
      <c r="A220" s="40">
        <f>EDATE(A218,1)</f>
        <v>39022</v>
      </c>
      <c r="B220" s="20" t="s">
        <v>178</v>
      </c>
      <c r="C220" s="13">
        <v>1.25</v>
      </c>
      <c r="D220" s="39">
        <v>1.3169999999999999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1"/>
        <v>39052</v>
      </c>
      <c r="B221" s="20" t="s">
        <v>138</v>
      </c>
      <c r="C221" s="13">
        <v>1.25</v>
      </c>
      <c r="D221" s="39">
        <v>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180</v>
      </c>
    </row>
    <row r="222" spans="1:11" x14ac:dyDescent="0.3">
      <c r="A222" s="40"/>
      <c r="B222" s="20" t="s">
        <v>179</v>
      </c>
      <c r="C222" s="13"/>
      <c r="D222" s="39">
        <v>3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/>
      <c r="B223" s="20" t="s">
        <v>181</v>
      </c>
      <c r="C223" s="13"/>
      <c r="D223" s="39">
        <v>1.1560000000000001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6" t="s">
        <v>110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f>EDATE(A221,1)</f>
        <v>39083</v>
      </c>
      <c r="B225" s="20" t="s">
        <v>50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47">
        <v>39084</v>
      </c>
    </row>
    <row r="226" spans="1:11" x14ac:dyDescent="0.3">
      <c r="A226" s="40"/>
      <c r="B226" s="20" t="s">
        <v>50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47">
        <v>39104</v>
      </c>
    </row>
    <row r="227" spans="1:11" x14ac:dyDescent="0.3">
      <c r="A227" s="40"/>
      <c r="B227" s="20" t="s">
        <v>50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7">
        <v>39121</v>
      </c>
    </row>
    <row r="228" spans="1:11" x14ac:dyDescent="0.3">
      <c r="A228" s="40"/>
      <c r="B228" s="20" t="s">
        <v>182</v>
      </c>
      <c r="C228" s="13"/>
      <c r="D228" s="39">
        <v>0.84199999999999997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f>EDATE(A225,1)</f>
        <v>39114</v>
      </c>
      <c r="B229" s="20" t="s">
        <v>183</v>
      </c>
      <c r="C229" s="13">
        <v>1.25</v>
      </c>
      <c r="D229" s="39">
        <v>1.75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si="1"/>
        <v>39142</v>
      </c>
      <c r="B230" s="20" t="s">
        <v>184</v>
      </c>
      <c r="C230" s="13">
        <v>1.25</v>
      </c>
      <c r="D230" s="39">
        <v>1.671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1"/>
        <v>39173</v>
      </c>
      <c r="B231" s="20" t="s">
        <v>138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185</v>
      </c>
    </row>
    <row r="232" spans="1:11" x14ac:dyDescent="0.3">
      <c r="A232" s="40"/>
      <c r="B232" s="20" t="s">
        <v>56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186</v>
      </c>
    </row>
    <row r="233" spans="1:11" x14ac:dyDescent="0.3">
      <c r="A233" s="40"/>
      <c r="B233" s="20" t="s">
        <v>56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187</v>
      </c>
    </row>
    <row r="234" spans="1:11" x14ac:dyDescent="0.3">
      <c r="A234" s="40"/>
      <c r="B234" s="20" t="s">
        <v>50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7">
        <v>39202</v>
      </c>
    </row>
    <row r="235" spans="1:11" x14ac:dyDescent="0.3">
      <c r="A235" s="40"/>
      <c r="B235" s="20" t="s">
        <v>188</v>
      </c>
      <c r="C235" s="13"/>
      <c r="D235" s="39">
        <v>0.746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7"/>
    </row>
    <row r="236" spans="1:11" x14ac:dyDescent="0.3">
      <c r="A236" s="40">
        <f>EDATE(A231,1)</f>
        <v>39203</v>
      </c>
      <c r="B236" s="20" t="s">
        <v>50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7">
        <v>39209</v>
      </c>
    </row>
    <row r="237" spans="1:11" x14ac:dyDescent="0.3">
      <c r="A237" s="40"/>
      <c r="B237" s="20" t="s">
        <v>50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7">
        <v>39217</v>
      </c>
    </row>
    <row r="238" spans="1:11" x14ac:dyDescent="0.3">
      <c r="A238" s="40"/>
      <c r="B238" s="20" t="s">
        <v>56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190</v>
      </c>
    </row>
    <row r="239" spans="1:11" x14ac:dyDescent="0.3">
      <c r="A239" s="40"/>
      <c r="B239" s="20" t="s">
        <v>67</v>
      </c>
      <c r="C239" s="13"/>
      <c r="D239" s="39">
        <v>3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189</v>
      </c>
    </row>
    <row r="240" spans="1:11" x14ac:dyDescent="0.3">
      <c r="A240" s="40"/>
      <c r="B240" s="20" t="s">
        <v>191</v>
      </c>
      <c r="C240" s="13"/>
      <c r="D240" s="39">
        <v>0.502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f>EDATE(A236,1)</f>
        <v>39234</v>
      </c>
      <c r="B241" s="20" t="s">
        <v>192</v>
      </c>
      <c r="C241" s="13">
        <v>1.25</v>
      </c>
      <c r="D241" s="39">
        <v>1.4790000000000001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 t="shared" ref="A242:A423" si="2">EDATE(A241,1)</f>
        <v>39264</v>
      </c>
      <c r="B242" s="20" t="s">
        <v>48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2</v>
      </c>
      <c r="I242" s="9"/>
      <c r="J242" s="11"/>
      <c r="K242" s="20" t="s">
        <v>193</v>
      </c>
    </row>
    <row r="243" spans="1:11" x14ac:dyDescent="0.3">
      <c r="A243" s="40"/>
      <c r="B243" s="20" t="s">
        <v>194</v>
      </c>
      <c r="C243" s="13"/>
      <c r="D243" s="39">
        <v>3.1269999999999998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f>EDATE(A242,1)</f>
        <v>39295</v>
      </c>
      <c r="B244" s="20" t="s">
        <v>195</v>
      </c>
      <c r="C244" s="13">
        <v>1.25</v>
      </c>
      <c r="D244" s="39">
        <v>1.0669999999999999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si="2"/>
        <v>39326</v>
      </c>
      <c r="B245" s="20" t="s">
        <v>50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7">
        <v>39342</v>
      </c>
    </row>
    <row r="246" spans="1:11" x14ac:dyDescent="0.3">
      <c r="A246" s="40"/>
      <c r="B246" s="20" t="s">
        <v>50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7">
        <v>39356</v>
      </c>
    </row>
    <row r="247" spans="1:11" x14ac:dyDescent="0.3">
      <c r="A247" s="40"/>
      <c r="B247" s="20" t="s">
        <v>196</v>
      </c>
      <c r="C247" s="13"/>
      <c r="D247" s="39">
        <v>1.321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f>EDATE(A245,1)</f>
        <v>39356</v>
      </c>
      <c r="B248" s="20" t="s">
        <v>197</v>
      </c>
      <c r="C248" s="13">
        <v>1.25</v>
      </c>
      <c r="D248" s="39">
        <v>4.3499999999999996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2"/>
        <v>39387</v>
      </c>
      <c r="B249" s="20" t="s">
        <v>50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7">
        <v>39412</v>
      </c>
    </row>
    <row r="250" spans="1:11" x14ac:dyDescent="0.3">
      <c r="A250" s="40"/>
      <c r="B250" s="20" t="s">
        <v>138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199</v>
      </c>
    </row>
    <row r="251" spans="1:11" x14ac:dyDescent="0.3">
      <c r="A251" s="40"/>
      <c r="B251" s="20" t="s">
        <v>198</v>
      </c>
      <c r="C251" s="13"/>
      <c r="D251" s="39">
        <v>0.23300000000000001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f>EDATE(A249,1)</f>
        <v>39417</v>
      </c>
      <c r="B252" s="20" t="s">
        <v>200</v>
      </c>
      <c r="C252" s="13">
        <v>1.25</v>
      </c>
      <c r="D252" s="39">
        <v>2.5649999999999999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6" t="s">
        <v>111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f>EDATE(A252,1)</f>
        <v>39448</v>
      </c>
      <c r="B254" s="20" t="s">
        <v>50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7">
        <v>39482</v>
      </c>
    </row>
    <row r="255" spans="1:11" x14ac:dyDescent="0.3">
      <c r="A255" s="40"/>
      <c r="B255" s="20" t="s">
        <v>201</v>
      </c>
      <c r="C255" s="13"/>
      <c r="D255" s="39">
        <v>3.3519999999999999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7"/>
    </row>
    <row r="256" spans="1:11" x14ac:dyDescent="0.3">
      <c r="A256" s="40">
        <f>EDATE(A254,1)</f>
        <v>39479</v>
      </c>
      <c r="B256" s="20" t="s">
        <v>50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7">
        <v>39493</v>
      </c>
    </row>
    <row r="257" spans="1:11" x14ac:dyDescent="0.3">
      <c r="A257" s="40"/>
      <c r="B257" s="20" t="s">
        <v>127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47" t="s">
        <v>202</v>
      </c>
    </row>
    <row r="258" spans="1:11" x14ac:dyDescent="0.3">
      <c r="A258" s="40"/>
      <c r="B258" s="20" t="s">
        <v>50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7">
        <v>39504</v>
      </c>
    </row>
    <row r="259" spans="1:11" x14ac:dyDescent="0.3">
      <c r="A259" s="40"/>
      <c r="B259" s="20" t="s">
        <v>203</v>
      </c>
      <c r="C259" s="13"/>
      <c r="D259" s="39">
        <v>1.675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7"/>
    </row>
    <row r="260" spans="1:11" x14ac:dyDescent="0.3">
      <c r="A260" s="40">
        <f>EDATE(A256,1)</f>
        <v>39508</v>
      </c>
      <c r="B260" s="20" t="s">
        <v>56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204</v>
      </c>
    </row>
    <row r="261" spans="1:11" x14ac:dyDescent="0.3">
      <c r="A261" s="40"/>
      <c r="B261" s="20" t="s">
        <v>48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2</v>
      </c>
      <c r="I261" s="9"/>
      <c r="J261" s="11"/>
      <c r="K261" s="20" t="s">
        <v>206</v>
      </c>
    </row>
    <row r="262" spans="1:11" x14ac:dyDescent="0.3">
      <c r="A262" s="40"/>
      <c r="B262" s="20" t="s">
        <v>50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7">
        <v>39535</v>
      </c>
    </row>
    <row r="263" spans="1:11" x14ac:dyDescent="0.3">
      <c r="A263" s="40"/>
      <c r="B263" s="20" t="s">
        <v>48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207</v>
      </c>
    </row>
    <row r="264" spans="1:11" x14ac:dyDescent="0.3">
      <c r="A264" s="40"/>
      <c r="B264" s="20" t="s">
        <v>205</v>
      </c>
      <c r="C264" s="13"/>
      <c r="D264" s="39">
        <v>2.5209999999999999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f>EDATE(A260,1)</f>
        <v>39539</v>
      </c>
      <c r="B265" s="20" t="s">
        <v>50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7">
        <v>39553</v>
      </c>
    </row>
    <row r="266" spans="1:11" x14ac:dyDescent="0.3">
      <c r="A266" s="40"/>
      <c r="B266" s="20" t="s">
        <v>48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2</v>
      </c>
      <c r="I266" s="9"/>
      <c r="J266" s="11"/>
      <c r="K266" s="20" t="s">
        <v>209</v>
      </c>
    </row>
    <row r="267" spans="1:11" x14ac:dyDescent="0.3">
      <c r="A267" s="40"/>
      <c r="B267" s="20" t="s">
        <v>61</v>
      </c>
      <c r="C267" s="13"/>
      <c r="D267" s="39">
        <v>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7">
        <v>39562</v>
      </c>
    </row>
    <row r="268" spans="1:11" x14ac:dyDescent="0.3">
      <c r="A268" s="40"/>
      <c r="B268" s="20" t="s">
        <v>50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47">
        <v>39559</v>
      </c>
    </row>
    <row r="269" spans="1:11" x14ac:dyDescent="0.3">
      <c r="A269" s="40"/>
      <c r="B269" s="20" t="s">
        <v>208</v>
      </c>
      <c r="C269" s="13"/>
      <c r="D269" s="39">
        <v>3.048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0">
        <f>EDATE(A265,1)</f>
        <v>39569</v>
      </c>
      <c r="B270" s="20" t="s">
        <v>48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2</v>
      </c>
      <c r="I270" s="9"/>
      <c r="J270" s="11"/>
      <c r="K270" s="20" t="s">
        <v>211</v>
      </c>
    </row>
    <row r="271" spans="1:11" x14ac:dyDescent="0.3">
      <c r="A271" s="40"/>
      <c r="B271" s="20" t="s">
        <v>50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7">
        <v>39575</v>
      </c>
    </row>
    <row r="272" spans="1:11" x14ac:dyDescent="0.3">
      <c r="A272" s="40"/>
      <c r="B272" s="20" t="s">
        <v>50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7">
        <v>39582</v>
      </c>
    </row>
    <row r="273" spans="1:11" x14ac:dyDescent="0.3">
      <c r="A273" s="40"/>
      <c r="B273" s="20" t="s">
        <v>48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212</v>
      </c>
    </row>
    <row r="274" spans="1:11" x14ac:dyDescent="0.3">
      <c r="A274" s="40"/>
      <c r="B274" s="20" t="s">
        <v>138</v>
      </c>
      <c r="C274" s="13"/>
      <c r="D274" s="39">
        <v>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213</v>
      </c>
    </row>
    <row r="275" spans="1:11" x14ac:dyDescent="0.3">
      <c r="A275" s="40"/>
      <c r="B275" s="20" t="s">
        <v>210</v>
      </c>
      <c r="C275" s="13"/>
      <c r="D275" s="39">
        <v>2.2669999999999999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f>EDATE(A270,1)</f>
        <v>39600</v>
      </c>
      <c r="B276" s="20" t="s">
        <v>50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20"/>
    </row>
    <row r="277" spans="1:11" x14ac:dyDescent="0.3">
      <c r="A277" s="40"/>
      <c r="B277" s="20" t="s">
        <v>50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/>
    </row>
    <row r="278" spans="1:11" x14ac:dyDescent="0.3">
      <c r="A278" s="40"/>
      <c r="B278" s="20" t="s">
        <v>50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20"/>
    </row>
    <row r="279" spans="1:11" x14ac:dyDescent="0.3">
      <c r="A279" s="40"/>
      <c r="B279" s="20" t="s">
        <v>178</v>
      </c>
      <c r="C279" s="13"/>
      <c r="D279" s="39">
        <v>1.3169999999999999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f>EDATE(A276,1)</f>
        <v>39630</v>
      </c>
      <c r="B280" s="20" t="s">
        <v>50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47">
        <v>39636</v>
      </c>
    </row>
    <row r="281" spans="1:11" x14ac:dyDescent="0.3">
      <c r="A281" s="40"/>
      <c r="B281" s="20" t="s">
        <v>48</v>
      </c>
      <c r="C281" s="13"/>
      <c r="D281" s="39">
        <v>0.5</v>
      </c>
      <c r="E281" s="9"/>
      <c r="F281" s="20"/>
      <c r="G281" s="13" t="str">
        <f>IF(ISBLANK(Table1[[#This Row],[EARNED]]),"",Table1[[#This Row],[EARNED]])</f>
        <v/>
      </c>
      <c r="H281" s="39">
        <v>1.5</v>
      </c>
      <c r="I281" s="9"/>
      <c r="J281" s="11">
        <v>0.25</v>
      </c>
      <c r="K281" s="20" t="s">
        <v>214</v>
      </c>
    </row>
    <row r="282" spans="1:11" x14ac:dyDescent="0.3">
      <c r="A282" s="40">
        <f>EDATE(A280,1)</f>
        <v>39661</v>
      </c>
      <c r="B282" s="20" t="s">
        <v>50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47">
        <v>39671</v>
      </c>
    </row>
    <row r="283" spans="1:11" x14ac:dyDescent="0.3">
      <c r="A283" s="40"/>
      <c r="B283" s="20" t="s">
        <v>131</v>
      </c>
      <c r="C283" s="13"/>
      <c r="D283" s="39">
        <v>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7">
        <v>39675</v>
      </c>
    </row>
    <row r="284" spans="1:11" x14ac:dyDescent="0.3">
      <c r="A284" s="40"/>
      <c r="B284" s="20" t="s">
        <v>131</v>
      </c>
      <c r="C284" s="13"/>
      <c r="D284" s="39">
        <v>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7">
        <v>39688</v>
      </c>
    </row>
    <row r="285" spans="1:11" x14ac:dyDescent="0.3">
      <c r="A285" s="40"/>
      <c r="B285" s="20" t="s">
        <v>215</v>
      </c>
      <c r="C285" s="13"/>
      <c r="D285" s="39">
        <v>2.1059999999999999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f>EDATE(A282,1)</f>
        <v>39692</v>
      </c>
      <c r="B286" s="20" t="s">
        <v>50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7">
        <v>39713</v>
      </c>
    </row>
    <row r="287" spans="1:11" x14ac:dyDescent="0.3">
      <c r="A287" s="40"/>
      <c r="B287" s="20" t="s">
        <v>216</v>
      </c>
      <c r="C287" s="13"/>
      <c r="D287" s="39">
        <v>0.60199999999999998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7"/>
    </row>
    <row r="288" spans="1:11" x14ac:dyDescent="0.3">
      <c r="A288" s="40">
        <f>EDATE(A286,1)</f>
        <v>39722</v>
      </c>
      <c r="B288" s="20" t="s">
        <v>50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7">
        <v>39727</v>
      </c>
    </row>
    <row r="289" spans="1:11" x14ac:dyDescent="0.3">
      <c r="A289" s="40"/>
      <c r="B289" s="20" t="s">
        <v>131</v>
      </c>
      <c r="C289" s="13"/>
      <c r="D289" s="39">
        <v>0.5</v>
      </c>
      <c r="E289" s="9"/>
      <c r="F289" s="20"/>
      <c r="G289" s="13" t="str">
        <f>IF(ISBLANK(Table1[[#This Row],[EARNED]]),"",Table1[[#This Row],[EARNED]])</f>
        <v/>
      </c>
      <c r="H289" s="39">
        <v>0.5</v>
      </c>
      <c r="I289" s="9"/>
      <c r="J289" s="11"/>
      <c r="K289" s="47">
        <v>39737</v>
      </c>
    </row>
    <row r="290" spans="1:11" x14ac:dyDescent="0.3">
      <c r="A290" s="40"/>
      <c r="B290" s="20" t="s">
        <v>61</v>
      </c>
      <c r="C290" s="13"/>
      <c r="D290" s="39">
        <v>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7">
        <v>39749</v>
      </c>
    </row>
    <row r="291" spans="1:11" x14ac:dyDescent="0.3">
      <c r="A291" s="40"/>
      <c r="B291" s="20" t="s">
        <v>131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7">
        <v>39742</v>
      </c>
    </row>
    <row r="292" spans="1:11" x14ac:dyDescent="0.3">
      <c r="A292" s="40"/>
      <c r="B292" s="20" t="s">
        <v>131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7">
        <v>39751</v>
      </c>
    </row>
    <row r="293" spans="1:11" x14ac:dyDescent="0.3">
      <c r="A293" s="40"/>
      <c r="B293" s="20" t="s">
        <v>217</v>
      </c>
      <c r="C293" s="13"/>
      <c r="D293" s="39">
        <v>2.8540000000000001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f>EDATE(A288,1)</f>
        <v>39753</v>
      </c>
      <c r="B294" s="20" t="s">
        <v>48</v>
      </c>
      <c r="C294" s="13">
        <v>1.25</v>
      </c>
      <c r="D294" s="39">
        <v>0.5</v>
      </c>
      <c r="E294" s="9"/>
      <c r="F294" s="20"/>
      <c r="G294" s="13">
        <f>IF(ISBLANK(Table1[[#This Row],[EARNED]]),"",Table1[[#This Row],[EARNED]])</f>
        <v>1.25</v>
      </c>
      <c r="H294" s="39">
        <v>1.5</v>
      </c>
      <c r="I294" s="9"/>
      <c r="J294" s="11">
        <v>0.25</v>
      </c>
      <c r="K294" s="20" t="s">
        <v>219</v>
      </c>
    </row>
    <row r="295" spans="1:11" x14ac:dyDescent="0.3">
      <c r="A295" s="40"/>
      <c r="B295" s="20" t="s">
        <v>131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7">
        <v>39772</v>
      </c>
    </row>
    <row r="296" spans="1:11" x14ac:dyDescent="0.3">
      <c r="A296" s="40"/>
      <c r="B296" s="20" t="s">
        <v>131</v>
      </c>
      <c r="C296" s="13"/>
      <c r="D296" s="39">
        <v>1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7">
        <v>39776</v>
      </c>
    </row>
    <row r="297" spans="1:11" x14ac:dyDescent="0.3">
      <c r="A297" s="40"/>
      <c r="B297" s="20" t="s">
        <v>61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7">
        <v>39790</v>
      </c>
    </row>
    <row r="298" spans="1:11" x14ac:dyDescent="0.3">
      <c r="A298" s="40"/>
      <c r="B298" s="20" t="s">
        <v>218</v>
      </c>
      <c r="C298" s="13"/>
      <c r="D298" s="39">
        <v>1.6480000000000001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f>EDATE(A294,1)</f>
        <v>39783</v>
      </c>
      <c r="B299" s="20" t="s">
        <v>50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7">
        <v>39793</v>
      </c>
    </row>
    <row r="300" spans="1:11" x14ac:dyDescent="0.3">
      <c r="A300" s="40"/>
      <c r="B300" s="20" t="s">
        <v>220</v>
      </c>
      <c r="C300" s="13"/>
      <c r="D300" s="39">
        <v>4.3520000000000003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6" t="s">
        <v>112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f>EDATE(A299,1)</f>
        <v>39814</v>
      </c>
      <c r="B302" s="20" t="s">
        <v>50</v>
      </c>
      <c r="C302" s="13">
        <v>1.25</v>
      </c>
      <c r="D302" s="39">
        <v>0.5</v>
      </c>
      <c r="E302" s="9"/>
      <c r="F302" s="20"/>
      <c r="G302" s="13">
        <f>IF(ISBLANK(Table1[[#This Row],[EARNED]]),"",Table1[[#This Row],[EARNED]])</f>
        <v>1.25</v>
      </c>
      <c r="H302" s="39">
        <v>1.5</v>
      </c>
      <c r="I302" s="9"/>
      <c r="J302" s="11"/>
      <c r="K302" s="20" t="s">
        <v>224</v>
      </c>
    </row>
    <row r="303" spans="1:11" x14ac:dyDescent="0.3">
      <c r="A303" s="40"/>
      <c r="B303" s="20" t="s">
        <v>131</v>
      </c>
      <c r="C303" s="13"/>
      <c r="D303" s="39">
        <v>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7">
        <v>39822</v>
      </c>
    </row>
    <row r="304" spans="1:11" x14ac:dyDescent="0.3">
      <c r="A304" s="40"/>
      <c r="B304" s="20" t="s">
        <v>61</v>
      </c>
      <c r="C304" s="13"/>
      <c r="D304" s="39">
        <v>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7">
        <v>39843</v>
      </c>
    </row>
    <row r="305" spans="1:11" x14ac:dyDescent="0.3">
      <c r="A305" s="40"/>
      <c r="B305" s="20" t="s">
        <v>221</v>
      </c>
      <c r="C305" s="13"/>
      <c r="D305" s="39">
        <v>1.121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f>EDATE(A302,1)</f>
        <v>39845</v>
      </c>
      <c r="B306" s="20" t="s">
        <v>61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7">
        <v>39856</v>
      </c>
    </row>
    <row r="307" spans="1:11" x14ac:dyDescent="0.3">
      <c r="A307" s="40"/>
      <c r="B307" s="20" t="s">
        <v>222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20" t="s">
        <v>225</v>
      </c>
    </row>
    <row r="308" spans="1:11" x14ac:dyDescent="0.3">
      <c r="A308" s="40"/>
      <c r="B308" s="20" t="s">
        <v>61</v>
      </c>
      <c r="C308" s="13"/>
      <c r="D308" s="39">
        <v>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7">
        <v>39864</v>
      </c>
    </row>
    <row r="309" spans="1:11" x14ac:dyDescent="0.3">
      <c r="A309" s="40"/>
      <c r="B309" s="20" t="s">
        <v>223</v>
      </c>
      <c r="C309" s="13"/>
      <c r="D309" s="39">
        <v>1.173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>
        <f>EDATE(A306,1)</f>
        <v>39873</v>
      </c>
      <c r="B310" s="20" t="s">
        <v>50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47">
        <v>39876</v>
      </c>
    </row>
    <row r="311" spans="1:11" x14ac:dyDescent="0.3">
      <c r="A311" s="40"/>
      <c r="B311" s="20" t="s">
        <v>131</v>
      </c>
      <c r="C311" s="13"/>
      <c r="D311" s="39">
        <v>1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/>
      <c r="B312" s="20" t="s">
        <v>56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227</v>
      </c>
    </row>
    <row r="313" spans="1:11" x14ac:dyDescent="0.3">
      <c r="A313" s="40"/>
      <c r="B313" s="20" t="s">
        <v>131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7">
        <v>39896</v>
      </c>
    </row>
    <row r="314" spans="1:11" x14ac:dyDescent="0.3">
      <c r="A314" s="40"/>
      <c r="B314" s="20" t="s">
        <v>131</v>
      </c>
      <c r="C314" s="13"/>
      <c r="D314" s="39">
        <v>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7">
        <v>39899</v>
      </c>
    </row>
    <row r="315" spans="1:11" x14ac:dyDescent="0.3">
      <c r="A315" s="40"/>
      <c r="B315" s="20" t="s">
        <v>56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228</v>
      </c>
    </row>
    <row r="316" spans="1:11" x14ac:dyDescent="0.3">
      <c r="A316" s="40"/>
      <c r="B316" s="20" t="s">
        <v>226</v>
      </c>
      <c r="C316" s="13"/>
      <c r="D316" s="39">
        <v>0.93500000000000005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f>EDATE(A310,1)</f>
        <v>39904</v>
      </c>
      <c r="B317" s="20" t="s">
        <v>222</v>
      </c>
      <c r="C317" s="13">
        <v>1.25</v>
      </c>
      <c r="D317" s="39">
        <v>0.5</v>
      </c>
      <c r="E317" s="9"/>
      <c r="F317" s="20"/>
      <c r="G317" s="13">
        <f>IF(ISBLANK(Table1[[#This Row],[EARNED]]),"",Table1[[#This Row],[EARNED]])</f>
        <v>1.25</v>
      </c>
      <c r="H317" s="39">
        <v>1.5</v>
      </c>
      <c r="I317" s="9"/>
      <c r="J317" s="11"/>
      <c r="K317" s="20" t="s">
        <v>230</v>
      </c>
    </row>
    <row r="318" spans="1:11" x14ac:dyDescent="0.3">
      <c r="A318" s="40"/>
      <c r="B318" s="20" t="s">
        <v>56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231</v>
      </c>
    </row>
    <row r="319" spans="1:11" x14ac:dyDescent="0.3">
      <c r="A319" s="40"/>
      <c r="B319" s="20" t="s">
        <v>131</v>
      </c>
      <c r="C319" s="13"/>
      <c r="D319" s="39">
        <v>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/>
      <c r="B320" s="20" t="s">
        <v>229</v>
      </c>
      <c r="C320" s="13"/>
      <c r="D320" s="39">
        <v>0.96899999999999997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f>EDATE(A317,1)</f>
        <v>39934</v>
      </c>
      <c r="B321" s="20" t="s">
        <v>222</v>
      </c>
      <c r="C321" s="13">
        <v>1.25</v>
      </c>
      <c r="D321" s="39">
        <v>0.5</v>
      </c>
      <c r="E321" s="9"/>
      <c r="F321" s="20"/>
      <c r="G321" s="13">
        <f>IF(ISBLANK(Table1[[#This Row],[EARNED]]),"",Table1[[#This Row],[EARNED]])</f>
        <v>1.25</v>
      </c>
      <c r="H321" s="39">
        <v>1.5</v>
      </c>
      <c r="I321" s="9"/>
      <c r="J321" s="11"/>
      <c r="K321" s="20" t="s">
        <v>232</v>
      </c>
    </row>
    <row r="322" spans="1:11" x14ac:dyDescent="0.3">
      <c r="A322" s="40"/>
      <c r="B322" s="20" t="s">
        <v>131</v>
      </c>
      <c r="C322" s="13"/>
      <c r="D322" s="39">
        <v>1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7">
        <v>39941</v>
      </c>
    </row>
    <row r="323" spans="1:11" x14ac:dyDescent="0.3">
      <c r="A323" s="40"/>
      <c r="B323" s="20" t="s">
        <v>131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7">
        <v>39955</v>
      </c>
    </row>
    <row r="324" spans="1:11" x14ac:dyDescent="0.3">
      <c r="A324" s="40"/>
      <c r="B324" s="20" t="s">
        <v>233</v>
      </c>
      <c r="C324" s="13"/>
      <c r="D324" s="39">
        <v>1.083</v>
      </c>
      <c r="E324" s="9"/>
      <c r="F324" s="20"/>
      <c r="G324" s="13" t="str">
        <f>IF(ISBLANK(Table1[[#This Row],[EARNED]]),"",Table1[[#This Row],[EARNED]])</f>
        <v/>
      </c>
      <c r="H324" s="39">
        <v>0.25</v>
      </c>
      <c r="I324" s="9"/>
      <c r="J324" s="11"/>
      <c r="K324" s="47"/>
    </row>
    <row r="325" spans="1:11" x14ac:dyDescent="0.3">
      <c r="A325" s="40">
        <f>EDATE(A321,1)</f>
        <v>39965</v>
      </c>
      <c r="B325" s="20" t="s">
        <v>222</v>
      </c>
      <c r="C325" s="13">
        <v>1.25</v>
      </c>
      <c r="D325" s="39">
        <v>1</v>
      </c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235</v>
      </c>
    </row>
    <row r="326" spans="1:11" x14ac:dyDescent="0.3">
      <c r="A326" s="40"/>
      <c r="B326" s="20" t="s">
        <v>131</v>
      </c>
      <c r="C326" s="13"/>
      <c r="D326" s="39">
        <v>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7">
        <v>39980</v>
      </c>
    </row>
    <row r="327" spans="1:11" x14ac:dyDescent="0.3">
      <c r="A327" s="40"/>
      <c r="B327" s="20" t="s">
        <v>131</v>
      </c>
      <c r="C327" s="13"/>
      <c r="D327" s="39">
        <v>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7">
        <v>39989</v>
      </c>
    </row>
    <row r="328" spans="1:11" x14ac:dyDescent="0.3">
      <c r="A328" s="40"/>
      <c r="B328" s="20" t="s">
        <v>234</v>
      </c>
      <c r="C328" s="13"/>
      <c r="D328" s="39">
        <v>1.012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f>EDATE(A325,1)</f>
        <v>39995</v>
      </c>
      <c r="B329" s="20" t="s">
        <v>50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7">
        <v>39993</v>
      </c>
    </row>
    <row r="330" spans="1:11" x14ac:dyDescent="0.3">
      <c r="A330" s="40"/>
      <c r="B330" s="20" t="s">
        <v>222</v>
      </c>
      <c r="C330" s="13"/>
      <c r="D330" s="39">
        <v>2</v>
      </c>
      <c r="E330" s="9"/>
      <c r="F330" s="20">
        <v>0.94199999999999995</v>
      </c>
      <c r="G330" s="13" t="str">
        <f>IF(ISBLANK(Table1[[#This Row],[EARNED]]),"",Table1[[#This Row],[EARNED]])</f>
        <v/>
      </c>
      <c r="H330" s="39"/>
      <c r="I330" s="9"/>
      <c r="J330" s="11"/>
      <c r="K330" s="47" t="s">
        <v>237</v>
      </c>
    </row>
    <row r="331" spans="1:11" x14ac:dyDescent="0.3">
      <c r="A331" s="40"/>
      <c r="B331" s="20" t="s">
        <v>236</v>
      </c>
      <c r="C331" s="13"/>
      <c r="D331" s="39">
        <v>1.1600000000000001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7"/>
    </row>
    <row r="332" spans="1:11" x14ac:dyDescent="0.3">
      <c r="A332" s="40">
        <f>EDATE(A329,1)</f>
        <v>40026</v>
      </c>
      <c r="B332" s="20" t="s">
        <v>50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7">
        <v>40039</v>
      </c>
    </row>
    <row r="333" spans="1:11" x14ac:dyDescent="0.3">
      <c r="A333" s="40"/>
      <c r="B333" s="20" t="s">
        <v>50</v>
      </c>
      <c r="C333" s="13"/>
      <c r="D333" s="39">
        <v>0.5</v>
      </c>
      <c r="E333" s="9"/>
      <c r="F333" s="20"/>
      <c r="G333" s="13" t="str">
        <f>IF(ISBLANK(Table1[[#This Row],[EARNED]]),"",Table1[[#This Row],[EARNED]])</f>
        <v/>
      </c>
      <c r="H333" s="39">
        <v>0.5</v>
      </c>
      <c r="I333" s="9"/>
      <c r="J333" s="11"/>
      <c r="K333" s="47">
        <v>40045</v>
      </c>
    </row>
    <row r="334" spans="1:11" x14ac:dyDescent="0.3">
      <c r="A334" s="40"/>
      <c r="B334" s="20" t="s">
        <v>238</v>
      </c>
      <c r="C334" s="13"/>
      <c r="D334" s="39">
        <v>1.1499999999999999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f>EDATE(A332,1)</f>
        <v>40057</v>
      </c>
      <c r="B335" s="20" t="s">
        <v>239</v>
      </c>
      <c r="C335" s="13">
        <v>1.25</v>
      </c>
      <c r="D335" s="39">
        <v>2.5</v>
      </c>
      <c r="E335" s="9"/>
      <c r="F335" s="20">
        <v>2.5</v>
      </c>
      <c r="G335" s="13">
        <f>IF(ISBLANK(Table1[[#This Row],[EARNED]]),"",Table1[[#This Row],[EARNED]])</f>
        <v>1.25</v>
      </c>
      <c r="H335" s="39">
        <v>1.5</v>
      </c>
      <c r="I335" s="9"/>
      <c r="J335" s="11">
        <v>0.25</v>
      </c>
      <c r="K335" s="20" t="s">
        <v>241</v>
      </c>
    </row>
    <row r="336" spans="1:11" x14ac:dyDescent="0.3">
      <c r="A336" s="40"/>
      <c r="B336" s="20" t="s">
        <v>131</v>
      </c>
      <c r="C336" s="13"/>
      <c r="D336" s="39">
        <v>1</v>
      </c>
      <c r="E336" s="9"/>
      <c r="F336" s="20">
        <v>1</v>
      </c>
      <c r="G336" s="13" t="str">
        <f>IF(ISBLANK(Table1[[#This Row],[EARNED]]),"",Table1[[#This Row],[EARNED]])</f>
        <v/>
      </c>
      <c r="H336" s="39"/>
      <c r="I336" s="9"/>
      <c r="J336" s="11"/>
      <c r="K336" s="47">
        <v>40074</v>
      </c>
    </row>
    <row r="337" spans="1:11" x14ac:dyDescent="0.3">
      <c r="A337" s="40"/>
      <c r="B337" s="20" t="s">
        <v>240</v>
      </c>
      <c r="C337" s="13"/>
      <c r="D337" s="39">
        <v>0.80200000000000005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f>EDATE(A335,1)</f>
        <v>40087</v>
      </c>
      <c r="B338" s="20" t="s">
        <v>131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7">
        <v>40094</v>
      </c>
    </row>
    <row r="339" spans="1:11" x14ac:dyDescent="0.3">
      <c r="A339" s="40"/>
      <c r="B339" s="20" t="s">
        <v>131</v>
      </c>
      <c r="C339" s="13"/>
      <c r="D339" s="39">
        <v>1</v>
      </c>
      <c r="E339" s="9"/>
      <c r="F339" s="20">
        <v>1</v>
      </c>
      <c r="G339" s="13" t="str">
        <f>IF(ISBLANK(Table1[[#This Row],[EARNED]]),"",Table1[[#This Row],[EARNED]])</f>
        <v/>
      </c>
      <c r="H339" s="39"/>
      <c r="I339" s="9"/>
      <c r="J339" s="11"/>
      <c r="K339" s="47">
        <v>40109</v>
      </c>
    </row>
    <row r="340" spans="1:11" x14ac:dyDescent="0.3">
      <c r="A340" s="40"/>
      <c r="B340" s="20" t="s">
        <v>222</v>
      </c>
      <c r="C340" s="13"/>
      <c r="D340" s="39">
        <v>1</v>
      </c>
      <c r="E340" s="9"/>
      <c r="F340" s="20">
        <v>2</v>
      </c>
      <c r="G340" s="13" t="str">
        <f>IF(ISBLANK(Table1[[#This Row],[EARNED]]),"",Table1[[#This Row],[EARNED]])</f>
        <v/>
      </c>
      <c r="H340" s="39">
        <v>1</v>
      </c>
      <c r="I340" s="9"/>
      <c r="J340" s="11"/>
      <c r="K340" s="20" t="s">
        <v>243</v>
      </c>
    </row>
    <row r="341" spans="1:11" x14ac:dyDescent="0.3">
      <c r="A341" s="40"/>
      <c r="B341" s="20" t="s">
        <v>242</v>
      </c>
      <c r="C341" s="13"/>
      <c r="D341" s="39">
        <v>0.80800000000000005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f>EDATE(A338,1)</f>
        <v>40118</v>
      </c>
      <c r="B342" s="20" t="s">
        <v>50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7">
        <v>40129</v>
      </c>
    </row>
    <row r="343" spans="1:11" x14ac:dyDescent="0.3">
      <c r="A343" s="40"/>
      <c r="B343" s="20" t="s">
        <v>131</v>
      </c>
      <c r="C343" s="13"/>
      <c r="D343" s="39">
        <v>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47">
        <v>40140</v>
      </c>
    </row>
    <row r="344" spans="1:11" x14ac:dyDescent="0.3">
      <c r="A344" s="40"/>
      <c r="B344" s="20" t="s">
        <v>244</v>
      </c>
      <c r="C344" s="13"/>
      <c r="D344" s="39">
        <v>1.4750000000000001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47"/>
    </row>
    <row r="345" spans="1:11" x14ac:dyDescent="0.3">
      <c r="A345" s="40">
        <f>EDATE(A342,1)</f>
        <v>40148</v>
      </c>
      <c r="B345" s="20" t="s">
        <v>50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7">
        <v>40176</v>
      </c>
    </row>
    <row r="346" spans="1:11" x14ac:dyDescent="0.3">
      <c r="A346" s="40"/>
      <c r="B346" s="20" t="s">
        <v>245</v>
      </c>
      <c r="C346" s="13"/>
      <c r="D346" s="39">
        <v>0.99199999999999999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7"/>
    </row>
    <row r="347" spans="1:11" x14ac:dyDescent="0.3">
      <c r="A347" s="46" t="s">
        <v>113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f>EDATE(A345,1)</f>
        <v>40179</v>
      </c>
      <c r="B348" s="20" t="s">
        <v>146</v>
      </c>
      <c r="C348" s="13">
        <v>1.25</v>
      </c>
      <c r="D348" s="39">
        <v>1.242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 t="shared" si="2"/>
        <v>40210</v>
      </c>
      <c r="B349" s="20" t="s">
        <v>56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246</v>
      </c>
    </row>
    <row r="350" spans="1:11" x14ac:dyDescent="0.3">
      <c r="A350" s="40"/>
      <c r="B350" s="20" t="s">
        <v>48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2</v>
      </c>
      <c r="I350" s="9"/>
      <c r="J350" s="11"/>
      <c r="K350" s="20" t="s">
        <v>248</v>
      </c>
    </row>
    <row r="351" spans="1:11" x14ac:dyDescent="0.3">
      <c r="A351" s="40"/>
      <c r="B351" s="20" t="s">
        <v>50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7">
        <v>40231</v>
      </c>
    </row>
    <row r="352" spans="1:11" x14ac:dyDescent="0.3">
      <c r="A352" s="40"/>
      <c r="B352" s="20" t="s">
        <v>56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249</v>
      </c>
    </row>
    <row r="353" spans="1:11" x14ac:dyDescent="0.3">
      <c r="A353" s="40"/>
      <c r="B353" s="20" t="s">
        <v>247</v>
      </c>
      <c r="C353" s="13"/>
      <c r="D353" s="39">
        <v>0.99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f>EDATE(A349,1)</f>
        <v>40238</v>
      </c>
      <c r="B354" s="20" t="s">
        <v>48</v>
      </c>
      <c r="C354" s="13">
        <v>1.25</v>
      </c>
      <c r="D354" s="39">
        <v>0.5</v>
      </c>
      <c r="E354" s="9"/>
      <c r="F354" s="20"/>
      <c r="G354" s="13">
        <f>IF(ISBLANK(Table1[[#This Row],[EARNED]]),"",Table1[[#This Row],[EARNED]])</f>
        <v>1.25</v>
      </c>
      <c r="H354" s="39">
        <v>1.5</v>
      </c>
      <c r="I354" s="9"/>
      <c r="J354" s="11">
        <v>0.25</v>
      </c>
      <c r="K354" s="20" t="s">
        <v>251</v>
      </c>
    </row>
    <row r="355" spans="1:11" x14ac:dyDescent="0.3">
      <c r="A355" s="40"/>
      <c r="B355" s="20" t="s">
        <v>50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>
        <v>1</v>
      </c>
      <c r="K355" s="47">
        <v>40266</v>
      </c>
    </row>
    <row r="356" spans="1:11" x14ac:dyDescent="0.3">
      <c r="A356" s="40"/>
      <c r="B356" s="20" t="s">
        <v>56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252</v>
      </c>
    </row>
    <row r="357" spans="1:11" x14ac:dyDescent="0.3">
      <c r="A357" s="40"/>
      <c r="B357" s="20" t="s">
        <v>250</v>
      </c>
      <c r="C357" s="13"/>
      <c r="D357" s="39">
        <v>0.55200000000000005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f>EDATE(A354,1)</f>
        <v>40269</v>
      </c>
      <c r="B358" s="20" t="s">
        <v>50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47">
        <v>40283</v>
      </c>
    </row>
    <row r="359" spans="1:11" x14ac:dyDescent="0.3">
      <c r="A359" s="40"/>
      <c r="B359" s="20" t="s">
        <v>253</v>
      </c>
      <c r="C359" s="13"/>
      <c r="D359" s="39">
        <v>0.83299999999999996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7"/>
    </row>
    <row r="360" spans="1:11" x14ac:dyDescent="0.3">
      <c r="A360" s="40">
        <f>EDATE(A358,1)</f>
        <v>40299</v>
      </c>
      <c r="B360" s="20" t="s">
        <v>50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7">
        <v>40303</v>
      </c>
    </row>
    <row r="361" spans="1:11" x14ac:dyDescent="0.3">
      <c r="A361" s="40"/>
      <c r="B361" s="20" t="s">
        <v>50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>
        <v>1</v>
      </c>
      <c r="K361" s="47">
        <v>40309</v>
      </c>
    </row>
    <row r="362" spans="1:11" x14ac:dyDescent="0.3">
      <c r="A362" s="40"/>
      <c r="B362" s="20" t="s">
        <v>50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7">
        <v>40311</v>
      </c>
    </row>
    <row r="363" spans="1:11" x14ac:dyDescent="0.3">
      <c r="A363" s="40"/>
      <c r="B363" s="20" t="s">
        <v>59</v>
      </c>
      <c r="C363" s="13"/>
      <c r="D363" s="39"/>
      <c r="E363" s="9"/>
      <c r="F363" s="20">
        <v>1</v>
      </c>
      <c r="G363" s="13"/>
      <c r="H363" s="39"/>
      <c r="I363" s="9"/>
      <c r="J363" s="11"/>
      <c r="K363" s="47">
        <v>40332</v>
      </c>
    </row>
    <row r="364" spans="1:11" x14ac:dyDescent="0.3">
      <c r="A364" s="40"/>
      <c r="B364" s="20" t="s">
        <v>254</v>
      </c>
      <c r="C364" s="13"/>
      <c r="D364" s="39">
        <v>0.14600000000000002</v>
      </c>
      <c r="E364" s="9"/>
      <c r="F364" s="20"/>
      <c r="G364" s="13"/>
      <c r="H364" s="39"/>
      <c r="I364" s="9"/>
      <c r="J364" s="11"/>
      <c r="K364" s="47"/>
    </row>
    <row r="365" spans="1:11" x14ac:dyDescent="0.3">
      <c r="A365" s="40">
        <f>EDATE(A360,1)</f>
        <v>40330</v>
      </c>
      <c r="B365" s="20" t="s">
        <v>50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7">
        <v>40333</v>
      </c>
    </row>
    <row r="366" spans="1:11" x14ac:dyDescent="0.3">
      <c r="A366" s="40"/>
      <c r="B366" s="20" t="s">
        <v>255</v>
      </c>
      <c r="C366" s="13"/>
      <c r="D366" s="39">
        <v>0.64400000000000002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7"/>
    </row>
    <row r="367" spans="1:11" x14ac:dyDescent="0.3">
      <c r="A367" s="40">
        <f>EDATE(A365,1)</f>
        <v>40360</v>
      </c>
      <c r="B367" s="20" t="s">
        <v>50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7">
        <v>40386</v>
      </c>
    </row>
    <row r="368" spans="1:11" x14ac:dyDescent="0.3">
      <c r="A368" s="40"/>
      <c r="B368" s="20" t="s">
        <v>256</v>
      </c>
      <c r="C368" s="13"/>
      <c r="D368" s="39">
        <v>1.6080000000000001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f>EDATE(A367,1)</f>
        <v>40391</v>
      </c>
      <c r="B369" s="20" t="s">
        <v>50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7">
        <v>40407</v>
      </c>
    </row>
    <row r="370" spans="1:11" x14ac:dyDescent="0.3">
      <c r="A370" s="40"/>
      <c r="B370" s="20" t="s">
        <v>257</v>
      </c>
      <c r="C370" s="13"/>
      <c r="D370" s="39">
        <v>2.306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47"/>
    </row>
    <row r="371" spans="1:11" x14ac:dyDescent="0.3">
      <c r="A371" s="40">
        <f>EDATE(A369,1)</f>
        <v>40422</v>
      </c>
      <c r="B371" s="20" t="s">
        <v>50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7">
        <v>40436</v>
      </c>
    </row>
    <row r="372" spans="1:11" x14ac:dyDescent="0.3">
      <c r="A372" s="40"/>
      <c r="B372" s="20" t="s">
        <v>50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7">
        <v>40438</v>
      </c>
    </row>
    <row r="373" spans="1:11" x14ac:dyDescent="0.3">
      <c r="A373" s="40"/>
      <c r="B373" s="20" t="s">
        <v>258</v>
      </c>
      <c r="C373" s="13"/>
      <c r="D373" s="39">
        <v>1.5209999999999999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f>EDATE(A371,1)</f>
        <v>40452</v>
      </c>
      <c r="B374" s="20" t="s">
        <v>259</v>
      </c>
      <c r="C374" s="13">
        <v>1.25</v>
      </c>
      <c r="D374" s="39">
        <v>1.712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 t="shared" si="2"/>
        <v>40483</v>
      </c>
      <c r="B375" s="20" t="s">
        <v>50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7">
        <v>40484</v>
      </c>
    </row>
    <row r="376" spans="1:11" x14ac:dyDescent="0.3">
      <c r="A376" s="40"/>
      <c r="B376" s="20" t="s">
        <v>260</v>
      </c>
      <c r="C376" s="13"/>
      <c r="D376" s="39">
        <v>1.052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7"/>
    </row>
    <row r="377" spans="1:11" x14ac:dyDescent="0.3">
      <c r="A377" s="40">
        <f>EDATE(A375,1)</f>
        <v>40513</v>
      </c>
      <c r="B377" s="20" t="s">
        <v>50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7">
        <v>40519</v>
      </c>
    </row>
    <row r="378" spans="1:11" x14ac:dyDescent="0.3">
      <c r="A378" s="40"/>
      <c r="B378" s="20" t="s">
        <v>261</v>
      </c>
      <c r="C378" s="13"/>
      <c r="D378" s="39">
        <v>1.617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6" t="s">
        <v>114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f>EDATE(A377,1)</f>
        <v>40544</v>
      </c>
      <c r="B380" s="20" t="s">
        <v>50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7">
        <v>40556</v>
      </c>
    </row>
    <row r="381" spans="1:11" x14ac:dyDescent="0.3">
      <c r="A381" s="40"/>
      <c r="B381" s="20" t="s">
        <v>50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7">
        <v>40561</v>
      </c>
    </row>
    <row r="382" spans="1:11" x14ac:dyDescent="0.3">
      <c r="A382" s="40"/>
      <c r="B382" s="20" t="s">
        <v>50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7">
        <v>40576</v>
      </c>
    </row>
    <row r="383" spans="1:11" x14ac:dyDescent="0.3">
      <c r="A383" s="40"/>
      <c r="B383" s="20" t="s">
        <v>262</v>
      </c>
      <c r="C383" s="13"/>
      <c r="D383" s="39">
        <v>1.6099999999999999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7"/>
    </row>
    <row r="384" spans="1:11" x14ac:dyDescent="0.3">
      <c r="A384" s="40">
        <f>EDATE(A380,1)</f>
        <v>40575</v>
      </c>
      <c r="B384" s="20" t="s">
        <v>50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7">
        <v>40595</v>
      </c>
    </row>
    <row r="385" spans="1:11" x14ac:dyDescent="0.3">
      <c r="A385" s="40"/>
      <c r="B385" s="20" t="s">
        <v>263</v>
      </c>
      <c r="C385" s="13"/>
      <c r="D385" s="39">
        <v>1.5190000000000001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7"/>
    </row>
    <row r="386" spans="1:11" x14ac:dyDescent="0.3">
      <c r="A386" s="40">
        <f>EDATE(A384,1)</f>
        <v>40603</v>
      </c>
      <c r="B386" s="20" t="s">
        <v>50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20"/>
    </row>
    <row r="387" spans="1:11" x14ac:dyDescent="0.3">
      <c r="A387" s="40"/>
      <c r="B387" s="20" t="s">
        <v>131</v>
      </c>
      <c r="C387" s="13"/>
      <c r="D387" s="39">
        <v>0.5</v>
      </c>
      <c r="E387" s="9"/>
      <c r="F387" s="20"/>
      <c r="G387" s="13" t="str">
        <f>IF(ISBLANK(Table1[[#This Row],[EARNED]]),"",Table1[[#This Row],[EARNED]])</f>
        <v/>
      </c>
      <c r="H387" s="39">
        <v>0.5</v>
      </c>
      <c r="I387" s="9"/>
      <c r="J387" s="11"/>
      <c r="K387" s="20"/>
    </row>
    <row r="388" spans="1:11" x14ac:dyDescent="0.3">
      <c r="A388" s="40"/>
      <c r="B388" s="20" t="s">
        <v>48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>
        <v>2</v>
      </c>
      <c r="K388" s="20" t="s">
        <v>264</v>
      </c>
    </row>
    <row r="389" spans="1:11" x14ac:dyDescent="0.3">
      <c r="A389" s="40"/>
      <c r="B389" s="20" t="s">
        <v>56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 t="s">
        <v>265</v>
      </c>
    </row>
    <row r="390" spans="1:11" x14ac:dyDescent="0.3">
      <c r="A390" s="40"/>
      <c r="B390" s="20" t="s">
        <v>266</v>
      </c>
      <c r="C390" s="13"/>
      <c r="D390" s="39">
        <v>0.99399999999999999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f>EDATE(A386,1)</f>
        <v>40634</v>
      </c>
      <c r="B391" s="20" t="s">
        <v>222</v>
      </c>
      <c r="C391" s="13">
        <v>1.25</v>
      </c>
      <c r="D391" s="39">
        <v>0.5</v>
      </c>
      <c r="E391" s="9"/>
      <c r="F391" s="20">
        <v>0.223</v>
      </c>
      <c r="G391" s="13">
        <f>IF(ISBLANK(Table1[[#This Row],[EARNED]]),"",Table1[[#This Row],[EARNED]])</f>
        <v>1.25</v>
      </c>
      <c r="H391" s="39">
        <v>1.5</v>
      </c>
      <c r="I391" s="9"/>
      <c r="J391" s="11">
        <v>0.25</v>
      </c>
      <c r="K391" s="20" t="s">
        <v>267</v>
      </c>
    </row>
    <row r="392" spans="1:11" x14ac:dyDescent="0.3">
      <c r="A392" s="40"/>
      <c r="B392" s="20" t="s">
        <v>56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268</v>
      </c>
    </row>
    <row r="393" spans="1:11" x14ac:dyDescent="0.3">
      <c r="A393" s="40"/>
      <c r="B393" s="20" t="s">
        <v>50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>
        <v>1</v>
      </c>
      <c r="K393" s="47">
        <v>40651</v>
      </c>
    </row>
    <row r="394" spans="1:11" x14ac:dyDescent="0.3">
      <c r="A394" s="40"/>
      <c r="B394" s="20" t="s">
        <v>50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>
        <v>1</v>
      </c>
      <c r="K394" s="47">
        <v>40658</v>
      </c>
    </row>
    <row r="395" spans="1:11" x14ac:dyDescent="0.3">
      <c r="A395" s="40"/>
      <c r="B395" s="20" t="s">
        <v>269</v>
      </c>
      <c r="C395" s="13"/>
      <c r="D395" s="39">
        <v>1.3900000000000001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f>EDATE(A391,1)</f>
        <v>40664</v>
      </c>
      <c r="B396" s="20" t="s">
        <v>48</v>
      </c>
      <c r="C396" s="13">
        <v>1.25</v>
      </c>
      <c r="D396" s="39">
        <v>0.75</v>
      </c>
      <c r="E396" s="9"/>
      <c r="F396" s="20"/>
      <c r="G396" s="13">
        <f>IF(ISBLANK(Table1[[#This Row],[EARNED]]),"",Table1[[#This Row],[EARNED]])</f>
        <v>1.25</v>
      </c>
      <c r="H396" s="39">
        <v>1.25</v>
      </c>
      <c r="I396" s="9"/>
      <c r="J396" s="11"/>
      <c r="K396" s="20" t="s">
        <v>271</v>
      </c>
    </row>
    <row r="397" spans="1:11" x14ac:dyDescent="0.3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>
        <v>2</v>
      </c>
      <c r="K397" s="20" t="s">
        <v>272</v>
      </c>
    </row>
    <row r="398" spans="1:11" x14ac:dyDescent="0.3">
      <c r="A398" s="40"/>
      <c r="B398" s="20" t="s">
        <v>50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>
        <v>1</v>
      </c>
      <c r="K398" s="47">
        <v>40679</v>
      </c>
    </row>
    <row r="399" spans="1:11" x14ac:dyDescent="0.3">
      <c r="A399" s="40"/>
      <c r="B399" s="20" t="s">
        <v>56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273</v>
      </c>
    </row>
    <row r="400" spans="1:11" x14ac:dyDescent="0.3">
      <c r="A400" s="40"/>
      <c r="B400" s="20" t="s">
        <v>270</v>
      </c>
      <c r="C400" s="13"/>
      <c r="D400" s="39">
        <v>1.198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f>EDATE(A396,1)</f>
        <v>40695</v>
      </c>
      <c r="B401" s="20" t="s">
        <v>48</v>
      </c>
      <c r="C401" s="13">
        <v>1.25</v>
      </c>
      <c r="D401" s="39">
        <v>0.5</v>
      </c>
      <c r="E401" s="9"/>
      <c r="F401" s="20">
        <v>0.33800000000000002</v>
      </c>
      <c r="G401" s="13">
        <f>IF(ISBLANK(Table1[[#This Row],[EARNED]]),"",Table1[[#This Row],[EARNED]])</f>
        <v>1.25</v>
      </c>
      <c r="H401" s="39">
        <v>1.5</v>
      </c>
      <c r="I401" s="9"/>
      <c r="J401" s="11">
        <v>0.25</v>
      </c>
      <c r="K401" s="20" t="s">
        <v>274</v>
      </c>
    </row>
    <row r="402" spans="1:11" x14ac:dyDescent="0.3">
      <c r="A402" s="40"/>
      <c r="B402" s="20" t="s">
        <v>275</v>
      </c>
      <c r="C402" s="13"/>
      <c r="D402" s="39">
        <v>1.875</v>
      </c>
      <c r="E402" s="9"/>
      <c r="F402" s="20">
        <v>0.67500000000000004</v>
      </c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f>EDATE(A401,1)</f>
        <v>40725</v>
      </c>
      <c r="B403" s="20" t="s">
        <v>276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 t="shared" si="2"/>
        <v>40756</v>
      </c>
      <c r="B404" s="20" t="s">
        <v>50</v>
      </c>
      <c r="C404" s="13">
        <v>1.25</v>
      </c>
      <c r="D404" s="39"/>
      <c r="E404" s="9"/>
      <c r="F404" s="20">
        <v>0.152</v>
      </c>
      <c r="G404" s="13">
        <f>IF(ISBLANK(Table1[[#This Row],[EARNED]]),"",Table1[[#This Row],[EARNED]])</f>
        <v>1.25</v>
      </c>
      <c r="H404" s="39">
        <v>1</v>
      </c>
      <c r="I404" s="9"/>
      <c r="J404" s="11"/>
      <c r="K404" s="47">
        <v>40781</v>
      </c>
    </row>
    <row r="405" spans="1:11" x14ac:dyDescent="0.3">
      <c r="A405" s="40"/>
      <c r="B405" s="20" t="s">
        <v>277</v>
      </c>
      <c r="C405" s="13"/>
      <c r="D405" s="39">
        <v>1.04</v>
      </c>
      <c r="E405" s="9"/>
      <c r="F405" s="20">
        <v>0.66900000000000004</v>
      </c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f>EDATE(A404,1)</f>
        <v>40787</v>
      </c>
      <c r="B406" s="20" t="s">
        <v>61</v>
      </c>
      <c r="C406" s="13">
        <v>1.25</v>
      </c>
      <c r="D406" s="39">
        <v>1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47">
        <v>40822</v>
      </c>
    </row>
    <row r="407" spans="1:11" x14ac:dyDescent="0.3">
      <c r="A407" s="40"/>
      <c r="B407" s="20" t="s">
        <v>278</v>
      </c>
      <c r="C407" s="13"/>
      <c r="D407" s="39">
        <v>1.919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7"/>
    </row>
    <row r="408" spans="1:11" x14ac:dyDescent="0.3">
      <c r="A408" s="40">
        <f>EDATE(A406,1)</f>
        <v>40817</v>
      </c>
      <c r="B408" s="20" t="s">
        <v>50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47">
        <v>40840</v>
      </c>
    </row>
    <row r="409" spans="1:11" x14ac:dyDescent="0.3">
      <c r="A409" s="40"/>
      <c r="B409" s="20" t="s">
        <v>50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47">
        <v>40843</v>
      </c>
    </row>
    <row r="410" spans="1:11" x14ac:dyDescent="0.3">
      <c r="A410" s="40"/>
      <c r="B410" s="20" t="s">
        <v>50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7">
        <v>40849</v>
      </c>
    </row>
    <row r="411" spans="1:11" x14ac:dyDescent="0.3">
      <c r="A411" s="40"/>
      <c r="B411" s="20" t="s">
        <v>279</v>
      </c>
      <c r="C411" s="13"/>
      <c r="D411" s="39">
        <v>0.86899999999999999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f>EDATE(A408,1)</f>
        <v>40848</v>
      </c>
      <c r="B412" s="20" t="s">
        <v>280</v>
      </c>
      <c r="C412" s="13">
        <v>1.25</v>
      </c>
      <c r="D412" s="39">
        <v>1.0580000000000001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f t="shared" si="2"/>
        <v>40878</v>
      </c>
      <c r="B413" s="20" t="s">
        <v>50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7">
        <v>40903</v>
      </c>
    </row>
    <row r="414" spans="1:11" x14ac:dyDescent="0.3">
      <c r="A414" s="40"/>
      <c r="B414" s="20" t="s">
        <v>281</v>
      </c>
      <c r="C414" s="13"/>
      <c r="D414" s="39">
        <v>2.1560000000000001</v>
      </c>
      <c r="E414" s="9"/>
      <c r="F414" s="20">
        <v>0.33300000000000002</v>
      </c>
      <c r="G414" s="13" t="str">
        <f>IF(ISBLANK(Table1[[#This Row],[EARNED]]),"",Table1[[#This Row],[EARNED]])</f>
        <v/>
      </c>
      <c r="H414" s="39"/>
      <c r="I414" s="9"/>
      <c r="J414" s="11"/>
      <c r="K414" s="47"/>
    </row>
    <row r="415" spans="1:11" x14ac:dyDescent="0.3">
      <c r="A415" s="46" t="s">
        <v>115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f>EDATE(A413,1)</f>
        <v>40909</v>
      </c>
      <c r="B416" s="20" t="s">
        <v>50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7">
        <v>40911</v>
      </c>
    </row>
    <row r="417" spans="1:11" x14ac:dyDescent="0.3">
      <c r="A417" s="40"/>
      <c r="B417" s="20" t="s">
        <v>56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 t="s">
        <v>282</v>
      </c>
    </row>
    <row r="418" spans="1:11" x14ac:dyDescent="0.3">
      <c r="A418" s="40"/>
      <c r="B418" s="20" t="s">
        <v>50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7">
        <v>40926</v>
      </c>
    </row>
    <row r="419" spans="1:11" x14ac:dyDescent="0.3">
      <c r="A419" s="40"/>
      <c r="B419" s="20" t="s">
        <v>50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47">
        <v>40939</v>
      </c>
    </row>
    <row r="420" spans="1:11" x14ac:dyDescent="0.3">
      <c r="A420" s="40"/>
      <c r="B420" s="20" t="s">
        <v>84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>
        <v>3</v>
      </c>
      <c r="K420" s="20" t="s">
        <v>283</v>
      </c>
    </row>
    <row r="421" spans="1:11" x14ac:dyDescent="0.3">
      <c r="A421" s="40"/>
      <c r="B421" s="20" t="s">
        <v>284</v>
      </c>
      <c r="C421" s="13"/>
      <c r="D421" s="39">
        <v>1.4419999999999999</v>
      </c>
      <c r="E421" s="9"/>
      <c r="F421" s="20">
        <v>0.192</v>
      </c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f>EDATE(A416,1)</f>
        <v>40940</v>
      </c>
      <c r="B422" s="20" t="s">
        <v>285</v>
      </c>
      <c r="C422" s="13">
        <v>1.25</v>
      </c>
      <c r="D422" s="39">
        <v>1.254</v>
      </c>
      <c r="E422" s="9"/>
      <c r="F422" s="20">
        <v>4.0000000000000001E-3</v>
      </c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 t="shared" si="2"/>
        <v>40969</v>
      </c>
      <c r="B423" s="20" t="s">
        <v>50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7">
        <v>40991</v>
      </c>
    </row>
    <row r="424" spans="1:11" x14ac:dyDescent="0.3">
      <c r="A424" s="40"/>
      <c r="B424" s="20" t="s">
        <v>286</v>
      </c>
      <c r="C424" s="13"/>
      <c r="D424" s="39">
        <v>1.7149999999999999</v>
      </c>
      <c r="E424" s="9"/>
      <c r="F424" s="20">
        <v>0.46500000000000002</v>
      </c>
      <c r="G424" s="13" t="str">
        <f>IF(ISBLANK(Table1[[#This Row],[EARNED]]),"",Table1[[#This Row],[EARNED]])</f>
        <v/>
      </c>
      <c r="H424" s="39"/>
      <c r="I424" s="9"/>
      <c r="J424" s="11"/>
      <c r="K424" s="47"/>
    </row>
    <row r="425" spans="1:11" x14ac:dyDescent="0.3">
      <c r="A425" s="40">
        <f>EDATE(A423,1)</f>
        <v>41000</v>
      </c>
      <c r="B425" s="20" t="s">
        <v>48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2</v>
      </c>
      <c r="I425" s="9"/>
      <c r="J425" s="11"/>
      <c r="K425" s="20" t="s">
        <v>287</v>
      </c>
    </row>
    <row r="426" spans="1:11" x14ac:dyDescent="0.3">
      <c r="A426" s="40"/>
      <c r="B426" s="20" t="s">
        <v>56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 t="s">
        <v>222</v>
      </c>
      <c r="C427" s="13"/>
      <c r="D427" s="39">
        <v>1</v>
      </c>
      <c r="E427" s="9"/>
      <c r="F427" s="20">
        <v>1</v>
      </c>
      <c r="G427" s="13" t="str">
        <f>IF(ISBLANK(Table1[[#This Row],[EARNED]]),"",Table1[[#This Row],[EARNED]])</f>
        <v/>
      </c>
      <c r="H427" s="39">
        <v>1</v>
      </c>
      <c r="I427" s="9"/>
      <c r="J427" s="11">
        <v>0.25</v>
      </c>
      <c r="K427" s="20" t="s">
        <v>288</v>
      </c>
    </row>
    <row r="428" spans="1:11" x14ac:dyDescent="0.3">
      <c r="A428" s="40"/>
      <c r="B428" s="20" t="s">
        <v>289</v>
      </c>
      <c r="C428" s="13"/>
      <c r="D428" s="39">
        <v>1.1040000000000001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f>EDATE(A425,1)</f>
        <v>41030</v>
      </c>
      <c r="B429" s="20" t="s">
        <v>50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47">
        <v>41026</v>
      </c>
    </row>
    <row r="430" spans="1:11" x14ac:dyDescent="0.3">
      <c r="A430" s="40"/>
      <c r="B430" s="20" t="s">
        <v>48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>
        <v>2</v>
      </c>
      <c r="K430" s="20" t="s">
        <v>291</v>
      </c>
    </row>
    <row r="431" spans="1:11" x14ac:dyDescent="0.3">
      <c r="A431" s="40"/>
      <c r="B431" s="20" t="s">
        <v>50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>
        <v>1</v>
      </c>
      <c r="K431" s="47">
        <v>41044</v>
      </c>
    </row>
    <row r="432" spans="1:11" x14ac:dyDescent="0.3">
      <c r="A432" s="40"/>
      <c r="B432" s="20" t="s">
        <v>50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1</v>
      </c>
      <c r="I432" s="9"/>
      <c r="J432" s="11"/>
      <c r="K432" s="47">
        <v>41059</v>
      </c>
    </row>
    <row r="433" spans="1:11" x14ac:dyDescent="0.3">
      <c r="A433" s="40"/>
      <c r="B433" s="20" t="s">
        <v>290</v>
      </c>
      <c r="C433" s="13"/>
      <c r="D433" s="39">
        <v>1.1080000000000001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f>EDATE(A429,1)</f>
        <v>41061</v>
      </c>
      <c r="B434" s="20" t="s">
        <v>48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>
        <v>2</v>
      </c>
      <c r="K434" s="20" t="s">
        <v>292</v>
      </c>
    </row>
    <row r="435" spans="1:11" x14ac:dyDescent="0.3">
      <c r="A435" s="40"/>
      <c r="B435" s="20" t="s">
        <v>50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>
        <v>1</v>
      </c>
      <c r="K435" s="47">
        <v>41079</v>
      </c>
    </row>
    <row r="436" spans="1:11" x14ac:dyDescent="0.3">
      <c r="A436" s="40"/>
      <c r="B436" s="20" t="s">
        <v>50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>
        <v>1</v>
      </c>
      <c r="K436" s="47">
        <v>41085</v>
      </c>
    </row>
    <row r="437" spans="1:11" x14ac:dyDescent="0.3">
      <c r="A437" s="40"/>
      <c r="B437" s="20" t="s">
        <v>50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>
        <v>1</v>
      </c>
      <c r="K437" s="47">
        <v>41089</v>
      </c>
    </row>
    <row r="438" spans="1:11" x14ac:dyDescent="0.3">
      <c r="A438" s="40"/>
      <c r="B438" s="20" t="s">
        <v>293</v>
      </c>
      <c r="C438" s="13"/>
      <c r="D438" s="39">
        <v>1.0309999999999999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47"/>
    </row>
    <row r="439" spans="1:11" x14ac:dyDescent="0.3">
      <c r="A439" s="40">
        <f>EDATE(A434,1)</f>
        <v>41091</v>
      </c>
      <c r="B439" s="20" t="s">
        <v>50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7">
        <v>41101</v>
      </c>
    </row>
    <row r="440" spans="1:11" x14ac:dyDescent="0.3">
      <c r="A440" s="40"/>
      <c r="B440" s="20" t="s">
        <v>48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>
        <v>2</v>
      </c>
      <c r="K440" s="20" t="s">
        <v>295</v>
      </c>
    </row>
    <row r="441" spans="1:11" x14ac:dyDescent="0.3">
      <c r="A441" s="40"/>
      <c r="B441" s="20" t="s">
        <v>84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>
        <v>3</v>
      </c>
      <c r="K441" s="20" t="s">
        <v>296</v>
      </c>
    </row>
    <row r="442" spans="1:11" x14ac:dyDescent="0.3">
      <c r="A442" s="40"/>
      <c r="B442" s="20" t="s">
        <v>294</v>
      </c>
      <c r="C442" s="13"/>
      <c r="D442" s="39">
        <v>1.1020000000000001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f>EDATE(A439,1)</f>
        <v>41122</v>
      </c>
      <c r="B443" s="20" t="s">
        <v>50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7">
        <v>41129</v>
      </c>
    </row>
    <row r="444" spans="1:11" x14ac:dyDescent="0.3">
      <c r="A444" s="40"/>
      <c r="B444" s="20" t="s">
        <v>50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7">
        <v>41151</v>
      </c>
    </row>
    <row r="445" spans="1:11" x14ac:dyDescent="0.3">
      <c r="A445" s="40"/>
      <c r="B445" s="20" t="s">
        <v>297</v>
      </c>
      <c r="C445" s="13"/>
      <c r="D445" s="39">
        <v>1.6830000000000001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f>EDATE(A443,1)</f>
        <v>41153</v>
      </c>
      <c r="B446" s="20" t="s">
        <v>131</v>
      </c>
      <c r="C446" s="13">
        <v>1.25</v>
      </c>
      <c r="D446" s="39">
        <v>0.5</v>
      </c>
      <c r="E446" s="9"/>
      <c r="F446" s="20">
        <v>0.27800000000000002</v>
      </c>
      <c r="G446" s="13">
        <f>IF(ISBLANK(Table1[[#This Row],[EARNED]]),"",Table1[[#This Row],[EARNED]])</f>
        <v>1.25</v>
      </c>
      <c r="H446" s="39">
        <v>0.5</v>
      </c>
      <c r="I446" s="9"/>
      <c r="J446" s="11"/>
      <c r="K446" s="47">
        <v>41162</v>
      </c>
    </row>
    <row r="447" spans="1:11" x14ac:dyDescent="0.3">
      <c r="A447" s="40"/>
      <c r="B447" s="20" t="s">
        <v>59</v>
      </c>
      <c r="C447" s="13"/>
      <c r="D447" s="39"/>
      <c r="E447" s="9"/>
      <c r="F447" s="20">
        <v>1</v>
      </c>
      <c r="G447" s="13" t="str">
        <f>IF(ISBLANK(Table1[[#This Row],[EARNED]]),"",Table1[[#This Row],[EARNED]])</f>
        <v/>
      </c>
      <c r="H447" s="39"/>
      <c r="I447" s="9"/>
      <c r="J447" s="11"/>
      <c r="K447" s="47">
        <v>41173</v>
      </c>
    </row>
    <row r="448" spans="1:11" x14ac:dyDescent="0.3">
      <c r="A448" s="40"/>
      <c r="B448" s="20" t="s">
        <v>50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>
        <v>1</v>
      </c>
      <c r="K448" s="47">
        <v>41169</v>
      </c>
    </row>
    <row r="449" spans="1:11" x14ac:dyDescent="0.3">
      <c r="A449" s="40"/>
      <c r="B449" s="20" t="s">
        <v>275</v>
      </c>
      <c r="C449" s="13"/>
      <c r="D449" s="39">
        <v>1.875</v>
      </c>
      <c r="E449" s="9"/>
      <c r="F449" s="20">
        <v>0.625</v>
      </c>
      <c r="G449" s="13" t="str">
        <f>IF(ISBLANK(Table1[[#This Row],[EARNED]]),"",Table1[[#This Row],[EARNED]])</f>
        <v/>
      </c>
      <c r="H449" s="39"/>
      <c r="I449" s="9"/>
      <c r="J449" s="11"/>
      <c r="K449" s="47"/>
    </row>
    <row r="450" spans="1:11" x14ac:dyDescent="0.3">
      <c r="A450" s="40">
        <f>EDATE(A446,1)</f>
        <v>41183</v>
      </c>
      <c r="B450" s="20" t="s">
        <v>50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7">
        <v>41197</v>
      </c>
    </row>
    <row r="451" spans="1:11" x14ac:dyDescent="0.3">
      <c r="A451" s="40"/>
      <c r="B451" s="20" t="s">
        <v>50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7">
        <v>41206</v>
      </c>
    </row>
    <row r="452" spans="1:11" x14ac:dyDescent="0.3">
      <c r="A452" s="40"/>
      <c r="B452" s="20" t="s">
        <v>131</v>
      </c>
      <c r="C452" s="13"/>
      <c r="D452" s="39"/>
      <c r="E452" s="9"/>
      <c r="F452" s="20">
        <v>0.5</v>
      </c>
      <c r="G452" s="13" t="str">
        <f>IF(ISBLANK(Table1[[#This Row],[EARNED]]),"",Table1[[#This Row],[EARNED]])</f>
        <v/>
      </c>
      <c r="H452" s="39">
        <v>0.5</v>
      </c>
      <c r="I452" s="9"/>
      <c r="J452" s="11"/>
      <c r="K452" s="47"/>
    </row>
    <row r="453" spans="1:11" x14ac:dyDescent="0.3">
      <c r="A453" s="40"/>
      <c r="B453" s="20" t="s">
        <v>298</v>
      </c>
      <c r="C453" s="13"/>
      <c r="D453" s="39">
        <v>2.3460000000000001</v>
      </c>
      <c r="E453" s="9"/>
      <c r="F453" s="20">
        <v>1.7210000000000001</v>
      </c>
      <c r="G453" s="13" t="str">
        <f>IF(ISBLANK(Table1[[#This Row],[EARNED]]),"",Table1[[#This Row],[EARNED]])</f>
        <v/>
      </c>
      <c r="H453" s="39"/>
      <c r="I453" s="9"/>
      <c r="J453" s="11"/>
      <c r="K453" s="47"/>
    </row>
    <row r="454" spans="1:11" x14ac:dyDescent="0.3">
      <c r="A454" s="40">
        <f>EDATE(A450,1)</f>
        <v>41214</v>
      </c>
      <c r="B454" s="20" t="s">
        <v>222</v>
      </c>
      <c r="C454" s="13">
        <v>1.25</v>
      </c>
      <c r="D454" s="39"/>
      <c r="E454" s="9"/>
      <c r="F454" s="20">
        <v>2</v>
      </c>
      <c r="G454" s="13">
        <f>IF(ISBLANK(Table1[[#This Row],[EARNED]]),"",Table1[[#This Row],[EARNED]])</f>
        <v>1.25</v>
      </c>
      <c r="H454" s="39"/>
      <c r="I454" s="9"/>
      <c r="J454" s="11"/>
      <c r="K454" s="20" t="s">
        <v>300</v>
      </c>
    </row>
    <row r="455" spans="1:11" x14ac:dyDescent="0.3">
      <c r="A455" s="40"/>
      <c r="B455" s="20" t="s">
        <v>50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>
        <v>1</v>
      </c>
      <c r="K455" s="47">
        <v>41232</v>
      </c>
    </row>
    <row r="456" spans="1:11" x14ac:dyDescent="0.3">
      <c r="A456" s="40"/>
      <c r="B456" s="20" t="s">
        <v>299</v>
      </c>
      <c r="C456" s="13"/>
      <c r="D456" s="39">
        <v>1.29</v>
      </c>
      <c r="E456" s="9"/>
      <c r="F456" s="20">
        <v>0.04</v>
      </c>
      <c r="G456" s="13" t="str">
        <f>IF(ISBLANK(Table1[[#This Row],[EARNED]]),"",Table1[[#This Row],[EARNED]])</f>
        <v/>
      </c>
      <c r="H456" s="39"/>
      <c r="I456" s="9"/>
      <c r="J456" s="11"/>
      <c r="K456" s="20" t="s">
        <v>301</v>
      </c>
    </row>
    <row r="457" spans="1:11" x14ac:dyDescent="0.3">
      <c r="A457" s="40">
        <f>EDATE(A454,1)</f>
        <v>41244</v>
      </c>
      <c r="B457" s="20" t="s">
        <v>302</v>
      </c>
      <c r="C457" s="13">
        <v>1.25</v>
      </c>
      <c r="D457" s="39">
        <v>1.9419999999999999</v>
      </c>
      <c r="E457" s="9"/>
      <c r="F457" s="20">
        <v>0.69199999999999995</v>
      </c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6" t="s">
        <v>116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f>EDATE(A457,1)</f>
        <v>41275</v>
      </c>
      <c r="B459" s="20" t="s">
        <v>50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7">
        <v>41276</v>
      </c>
    </row>
    <row r="460" spans="1:11" x14ac:dyDescent="0.3">
      <c r="A460" s="40"/>
      <c r="B460" s="20" t="s">
        <v>50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7">
        <v>41282</v>
      </c>
    </row>
    <row r="461" spans="1:11" x14ac:dyDescent="0.3">
      <c r="A461" s="40"/>
      <c r="B461" s="20" t="s">
        <v>222</v>
      </c>
      <c r="C461" s="13"/>
      <c r="D461" s="39"/>
      <c r="E461" s="9"/>
      <c r="F461" s="20">
        <v>1.5</v>
      </c>
      <c r="G461" s="13" t="str">
        <f>IF(ISBLANK(Table1[[#This Row],[EARNED]]),"",Table1[[#This Row],[EARNED]])</f>
        <v/>
      </c>
      <c r="H461" s="39">
        <v>0.5</v>
      </c>
      <c r="I461" s="9"/>
      <c r="J461" s="11"/>
      <c r="K461" s="20"/>
    </row>
    <row r="462" spans="1:11" x14ac:dyDescent="0.3">
      <c r="A462" s="40"/>
      <c r="B462" s="20" t="s">
        <v>303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f>EDATE(A459,1)</f>
        <v>41306</v>
      </c>
      <c r="B463" s="20" t="s">
        <v>222</v>
      </c>
      <c r="C463" s="13">
        <v>1.25</v>
      </c>
      <c r="D463" s="39">
        <v>0.5</v>
      </c>
      <c r="E463" s="9"/>
      <c r="F463" s="20"/>
      <c r="G463" s="13">
        <f>IF(ISBLANK(Table1[[#This Row],[EARNED]]),"",Table1[[#This Row],[EARNED]])</f>
        <v>1.25</v>
      </c>
      <c r="H463" s="39">
        <v>1.5</v>
      </c>
      <c r="I463" s="9"/>
      <c r="J463" s="11"/>
      <c r="K463" s="20" t="s">
        <v>305</v>
      </c>
    </row>
    <row r="464" spans="1:11" x14ac:dyDescent="0.3">
      <c r="A464" s="40"/>
      <c r="B464" s="20" t="s">
        <v>48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>
        <v>2</v>
      </c>
      <c r="K464" s="20" t="s">
        <v>306</v>
      </c>
    </row>
    <row r="465" spans="1:11" x14ac:dyDescent="0.3">
      <c r="A465" s="40"/>
      <c r="B465" s="20" t="s">
        <v>50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>
        <v>1</v>
      </c>
      <c r="K465" s="47">
        <v>41320</v>
      </c>
    </row>
    <row r="466" spans="1:11" x14ac:dyDescent="0.3">
      <c r="A466" s="40"/>
      <c r="B466" s="20" t="s">
        <v>50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>
        <v>1</v>
      </c>
      <c r="K466" s="47">
        <v>41327</v>
      </c>
    </row>
    <row r="467" spans="1:11" x14ac:dyDescent="0.3">
      <c r="A467" s="40"/>
      <c r="B467" s="20" t="s">
        <v>304</v>
      </c>
      <c r="C467" s="13"/>
      <c r="D467" s="39">
        <v>1.081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f>EDATE(A463,1)</f>
        <v>41334</v>
      </c>
      <c r="B468" s="20" t="s">
        <v>50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7">
        <v>41344</v>
      </c>
    </row>
    <row r="469" spans="1:11" x14ac:dyDescent="0.3">
      <c r="A469" s="40"/>
      <c r="B469" s="20" t="s">
        <v>48</v>
      </c>
      <c r="C469" s="13"/>
      <c r="D469" s="39">
        <v>0.5</v>
      </c>
      <c r="E469" s="9"/>
      <c r="F469" s="20"/>
      <c r="G469" s="13" t="str">
        <f>IF(ISBLANK(Table1[[#This Row],[EARNED]]),"",Table1[[#This Row],[EARNED]])</f>
        <v/>
      </c>
      <c r="H469" s="39">
        <v>1.5</v>
      </c>
      <c r="I469" s="9"/>
      <c r="J469" s="11"/>
      <c r="K469" s="20" t="s">
        <v>308</v>
      </c>
    </row>
    <row r="470" spans="1:11" x14ac:dyDescent="0.3">
      <c r="A470" s="40"/>
      <c r="B470" s="20" t="s">
        <v>307</v>
      </c>
      <c r="C470" s="13"/>
      <c r="D470" s="39">
        <v>1.804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f>EDATE(A468,1)</f>
        <v>41365</v>
      </c>
      <c r="B471" s="20" t="s">
        <v>48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>
        <v>2</v>
      </c>
      <c r="K471" s="20" t="s">
        <v>310</v>
      </c>
    </row>
    <row r="472" spans="1:11" x14ac:dyDescent="0.3">
      <c r="A472" s="40"/>
      <c r="B472" s="20" t="s">
        <v>56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 t="s">
        <v>311</v>
      </c>
    </row>
    <row r="473" spans="1:11" x14ac:dyDescent="0.3">
      <c r="A473" s="40"/>
      <c r="B473" s="20" t="s">
        <v>127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 t="s">
        <v>312</v>
      </c>
    </row>
    <row r="474" spans="1:11" x14ac:dyDescent="0.3">
      <c r="A474" s="40"/>
      <c r="B474" s="20" t="s">
        <v>60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313</v>
      </c>
    </row>
    <row r="475" spans="1:11" x14ac:dyDescent="0.3">
      <c r="A475" s="40"/>
      <c r="B475" s="20" t="s">
        <v>309</v>
      </c>
      <c r="C475" s="13"/>
      <c r="D475" s="39">
        <v>0.17900000000000002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f>EDATE(A471,1)</f>
        <v>41395</v>
      </c>
      <c r="B476" s="20" t="s">
        <v>222</v>
      </c>
      <c r="C476" s="13">
        <v>1.25</v>
      </c>
      <c r="D476" s="39">
        <v>0.5</v>
      </c>
      <c r="E476" s="9"/>
      <c r="F476" s="20"/>
      <c r="G476" s="13">
        <f>IF(ISBLANK(Table1[[#This Row],[EARNED]]),"",Table1[[#This Row],[EARNED]])</f>
        <v>1.25</v>
      </c>
      <c r="H476" s="39">
        <v>1.5</v>
      </c>
      <c r="I476" s="9"/>
      <c r="J476" s="11"/>
      <c r="K476" s="20" t="s">
        <v>314</v>
      </c>
    </row>
    <row r="477" spans="1:11" x14ac:dyDescent="0.3">
      <c r="A477" s="40"/>
      <c r="B477" s="20" t="s">
        <v>50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7">
        <v>41425</v>
      </c>
    </row>
    <row r="478" spans="1:11" x14ac:dyDescent="0.3">
      <c r="A478" s="40"/>
      <c r="B478" s="20" t="s">
        <v>48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>
        <v>2</v>
      </c>
      <c r="K478" s="47" t="s">
        <v>315</v>
      </c>
    </row>
    <row r="479" spans="1:11" x14ac:dyDescent="0.3">
      <c r="A479" s="40"/>
      <c r="B479" s="20" t="s">
        <v>316</v>
      </c>
      <c r="C479" s="13"/>
      <c r="D479" s="39">
        <v>0.754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7"/>
    </row>
    <row r="480" spans="1:11" x14ac:dyDescent="0.3">
      <c r="A480" s="40">
        <f>EDATE(A476,1)</f>
        <v>41426</v>
      </c>
      <c r="B480" s="20" t="s">
        <v>50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>
        <v>1</v>
      </c>
      <c r="K480" s="47">
        <v>41438</v>
      </c>
    </row>
    <row r="481" spans="1:11" x14ac:dyDescent="0.3">
      <c r="A481" s="40"/>
      <c r="B481" s="20" t="s">
        <v>316</v>
      </c>
      <c r="C481" s="13"/>
      <c r="D481" s="39">
        <v>0.754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f>EDATE(A480,1)</f>
        <v>41456</v>
      </c>
      <c r="B482" s="20" t="s">
        <v>50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7">
        <v>41464</v>
      </c>
    </row>
    <row r="483" spans="1:11" x14ac:dyDescent="0.3">
      <c r="A483" s="40"/>
      <c r="B483" s="20" t="s">
        <v>50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>
        <v>1</v>
      </c>
      <c r="K483" s="47">
        <v>41470</v>
      </c>
    </row>
    <row r="484" spans="1:11" x14ac:dyDescent="0.3">
      <c r="A484" s="40"/>
      <c r="B484" s="20" t="s">
        <v>84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>
        <v>3</v>
      </c>
      <c r="K484" s="47" t="s">
        <v>318</v>
      </c>
    </row>
    <row r="485" spans="1:11" x14ac:dyDescent="0.3">
      <c r="A485" s="40"/>
      <c r="B485" s="20" t="s">
        <v>48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>
        <v>2</v>
      </c>
      <c r="K485" s="47" t="s">
        <v>319</v>
      </c>
    </row>
    <row r="486" spans="1:11" x14ac:dyDescent="0.3">
      <c r="A486" s="40"/>
      <c r="B486" s="20" t="s">
        <v>67</v>
      </c>
      <c r="C486" s="13"/>
      <c r="D486" s="39"/>
      <c r="E486" s="9"/>
      <c r="F486" s="20">
        <v>3</v>
      </c>
      <c r="G486" s="13" t="str">
        <f>IF(ISBLANK(Table1[[#This Row],[EARNED]]),"",Table1[[#This Row],[EARNED]])</f>
        <v/>
      </c>
      <c r="H486" s="39"/>
      <c r="I486" s="9"/>
      <c r="J486" s="11"/>
      <c r="K486" s="47" t="s">
        <v>320</v>
      </c>
    </row>
    <row r="487" spans="1:11" x14ac:dyDescent="0.3">
      <c r="A487" s="40"/>
      <c r="B487" s="20" t="s">
        <v>317</v>
      </c>
      <c r="C487" s="13"/>
      <c r="D487" s="39">
        <v>1.302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7"/>
    </row>
    <row r="488" spans="1:11" x14ac:dyDescent="0.3">
      <c r="A488" s="40">
        <f>EDATE(A482,1)</f>
        <v>41487</v>
      </c>
      <c r="B488" s="20" t="s">
        <v>50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7">
        <v>41498</v>
      </c>
    </row>
    <row r="489" spans="1:11" x14ac:dyDescent="0.3">
      <c r="A489" s="40"/>
      <c r="B489" s="20" t="s">
        <v>321</v>
      </c>
      <c r="C489" s="13"/>
      <c r="D489" s="39">
        <v>0.92500000000000004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7"/>
    </row>
    <row r="490" spans="1:11" x14ac:dyDescent="0.3">
      <c r="A490" s="40">
        <f>EDATE(A488,1)</f>
        <v>41518</v>
      </c>
      <c r="B490" s="20" t="s">
        <v>50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1</v>
      </c>
      <c r="I490" s="9"/>
      <c r="J490" s="11"/>
      <c r="K490" s="47">
        <v>41519</v>
      </c>
    </row>
    <row r="491" spans="1:11" x14ac:dyDescent="0.3">
      <c r="A491" s="40"/>
      <c r="B491" s="20" t="s">
        <v>50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>
        <v>1</v>
      </c>
      <c r="K491" s="47">
        <v>41521</v>
      </c>
    </row>
    <row r="492" spans="1:11" x14ac:dyDescent="0.3">
      <c r="A492" s="40"/>
      <c r="B492" s="20" t="s">
        <v>322</v>
      </c>
      <c r="C492" s="13"/>
      <c r="D492" s="39">
        <v>1.2869999999999999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f>EDATE(A490,1)</f>
        <v>41548</v>
      </c>
      <c r="B493" s="20" t="s">
        <v>50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7">
        <v>41540</v>
      </c>
    </row>
    <row r="494" spans="1:11" x14ac:dyDescent="0.3">
      <c r="A494" s="40"/>
      <c r="B494" s="20" t="s">
        <v>131</v>
      </c>
      <c r="C494" s="13"/>
      <c r="D494" s="39">
        <v>0.5</v>
      </c>
      <c r="E494" s="9"/>
      <c r="F494" s="20"/>
      <c r="G494" s="13" t="str">
        <f>IF(ISBLANK(Table1[[#This Row],[EARNED]]),"",Table1[[#This Row],[EARNED]])</f>
        <v/>
      </c>
      <c r="H494" s="39">
        <v>0.5</v>
      </c>
      <c r="I494" s="9"/>
      <c r="J494" s="11"/>
      <c r="K494" s="47">
        <v>41550</v>
      </c>
    </row>
    <row r="495" spans="1:11" x14ac:dyDescent="0.3">
      <c r="A495" s="40"/>
      <c r="B495" s="20" t="s">
        <v>50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>
        <v>1</v>
      </c>
      <c r="K495" s="47">
        <v>41568</v>
      </c>
    </row>
    <row r="496" spans="1:11" x14ac:dyDescent="0.3">
      <c r="A496" s="40"/>
      <c r="B496" s="20" t="s">
        <v>323</v>
      </c>
      <c r="C496" s="13"/>
      <c r="D496" s="39">
        <v>0.89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f>EDATE(A493,1)</f>
        <v>41579</v>
      </c>
      <c r="B497" s="20" t="s">
        <v>50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47">
        <v>41591</v>
      </c>
    </row>
    <row r="498" spans="1:11" x14ac:dyDescent="0.3">
      <c r="A498" s="40"/>
      <c r="B498" s="20" t="s">
        <v>324</v>
      </c>
      <c r="C498" s="13"/>
      <c r="D498" s="39">
        <v>1.454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7"/>
    </row>
    <row r="499" spans="1:11" x14ac:dyDescent="0.3">
      <c r="A499" s="40">
        <f>EDATE(A497,1)</f>
        <v>41609</v>
      </c>
      <c r="B499" s="20" t="s">
        <v>50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7">
        <v>41624</v>
      </c>
    </row>
    <row r="500" spans="1:11" x14ac:dyDescent="0.3">
      <c r="A500" s="40"/>
      <c r="B500" s="20" t="s">
        <v>222</v>
      </c>
      <c r="C500" s="13"/>
      <c r="D500" s="39">
        <v>0.5</v>
      </c>
      <c r="E500" s="9"/>
      <c r="F500" s="20"/>
      <c r="G500" s="13" t="str">
        <f>IF(ISBLANK(Table1[[#This Row],[EARNED]]),"",Table1[[#This Row],[EARNED]])</f>
        <v/>
      </c>
      <c r="H500" s="39">
        <v>1.5</v>
      </c>
      <c r="I500" s="9"/>
      <c r="J500" s="11"/>
      <c r="K500" s="20" t="s">
        <v>325</v>
      </c>
    </row>
    <row r="501" spans="1:11" x14ac:dyDescent="0.3">
      <c r="A501" s="40"/>
      <c r="B501" s="20" t="s">
        <v>326</v>
      </c>
      <c r="C501" s="13"/>
      <c r="D501" s="39">
        <v>1.306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6" t="s">
        <v>117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f>EDATE(A499,1)</f>
        <v>41640</v>
      </c>
      <c r="B503" s="20" t="s">
        <v>131</v>
      </c>
      <c r="C503" s="13">
        <v>1.25</v>
      </c>
      <c r="D503" s="39">
        <v>1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7">
        <v>41655</v>
      </c>
    </row>
    <row r="504" spans="1:11" x14ac:dyDescent="0.3">
      <c r="A504" s="40"/>
      <c r="B504" s="20" t="s">
        <v>327</v>
      </c>
      <c r="C504" s="13"/>
      <c r="D504" s="39">
        <v>1.8519999999999999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47"/>
    </row>
    <row r="505" spans="1:11" x14ac:dyDescent="0.3">
      <c r="A505" s="40">
        <f>EDATE(A503,1)</f>
        <v>41671</v>
      </c>
      <c r="B505" s="20" t="s">
        <v>50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7">
        <v>41673</v>
      </c>
    </row>
    <row r="506" spans="1:11" x14ac:dyDescent="0.3">
      <c r="A506" s="40"/>
      <c r="B506" s="20" t="s">
        <v>131</v>
      </c>
      <c r="C506" s="13"/>
      <c r="D506" s="39">
        <v>0.5</v>
      </c>
      <c r="E506" s="9"/>
      <c r="F506" s="20"/>
      <c r="G506" s="13" t="str">
        <f>IF(ISBLANK(Table1[[#This Row],[EARNED]]),"",Table1[[#This Row],[EARNED]])</f>
        <v/>
      </c>
      <c r="H506" s="39">
        <v>0.5</v>
      </c>
      <c r="I506" s="9"/>
      <c r="J506" s="11">
        <v>0.25</v>
      </c>
      <c r="K506" s="47">
        <v>41680</v>
      </c>
    </row>
    <row r="507" spans="1:11" x14ac:dyDescent="0.3">
      <c r="A507" s="40"/>
      <c r="B507" s="20" t="s">
        <v>56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329</v>
      </c>
    </row>
    <row r="508" spans="1:11" x14ac:dyDescent="0.3">
      <c r="A508" s="40"/>
      <c r="B508" s="20" t="s">
        <v>48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>
        <v>2</v>
      </c>
      <c r="K508" s="20" t="s">
        <v>330</v>
      </c>
    </row>
    <row r="509" spans="1:11" x14ac:dyDescent="0.3">
      <c r="A509" s="40"/>
      <c r="B509" s="20" t="s">
        <v>50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>
        <v>1</v>
      </c>
      <c r="K509" s="47">
        <v>41712</v>
      </c>
    </row>
    <row r="510" spans="1:11" x14ac:dyDescent="0.3">
      <c r="A510" s="40"/>
      <c r="B510" s="20" t="s">
        <v>59</v>
      </c>
      <c r="C510" s="13"/>
      <c r="D510" s="39"/>
      <c r="E510" s="9"/>
      <c r="F510" s="20">
        <v>1</v>
      </c>
      <c r="G510" s="13" t="str">
        <f>IF(ISBLANK(Table1[[#This Row],[EARNED]]),"",Table1[[#This Row],[EARNED]])</f>
        <v/>
      </c>
      <c r="H510" s="39"/>
      <c r="I510" s="9"/>
      <c r="J510" s="11"/>
      <c r="K510" s="47">
        <v>41725</v>
      </c>
    </row>
    <row r="511" spans="1:11" x14ac:dyDescent="0.3">
      <c r="A511" s="40"/>
      <c r="B511" s="20" t="s">
        <v>56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 t="s">
        <v>331</v>
      </c>
    </row>
    <row r="512" spans="1:11" x14ac:dyDescent="0.3">
      <c r="A512" s="40"/>
      <c r="B512" s="20" t="s">
        <v>50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>
        <v>1</v>
      </c>
      <c r="K512" s="47">
        <v>41736</v>
      </c>
    </row>
    <row r="513" spans="1:11" x14ac:dyDescent="0.3">
      <c r="A513" s="40"/>
      <c r="B513" s="20" t="s">
        <v>56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332</v>
      </c>
    </row>
    <row r="514" spans="1:11" x14ac:dyDescent="0.3">
      <c r="A514" s="40"/>
      <c r="B514" s="20" t="s">
        <v>328</v>
      </c>
      <c r="C514" s="13"/>
      <c r="D514" s="39">
        <v>1.087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 t="s">
        <v>50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>
        <v>1</v>
      </c>
      <c r="K515" s="47">
        <v>41752</v>
      </c>
    </row>
    <row r="516" spans="1:11" x14ac:dyDescent="0.3">
      <c r="A516" s="40">
        <f>EDATE(A505,1)</f>
        <v>41699</v>
      </c>
      <c r="B516" s="20" t="s">
        <v>333</v>
      </c>
      <c r="C516" s="13">
        <v>1.25</v>
      </c>
      <c r="D516" s="39">
        <v>2.2829999999999999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/>
      <c r="B517" s="20" t="s">
        <v>48</v>
      </c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>
        <v>2</v>
      </c>
      <c r="K517" s="20" t="s">
        <v>396</v>
      </c>
    </row>
    <row r="518" spans="1:11" x14ac:dyDescent="0.3">
      <c r="A518" s="40">
        <f>EDATE(A516,1)</f>
        <v>41730</v>
      </c>
      <c r="B518" s="20" t="s">
        <v>334</v>
      </c>
      <c r="C518" s="13">
        <v>1.25</v>
      </c>
      <c r="D518" s="39">
        <v>1.2749999999999999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/>
      <c r="B519" s="20" t="s">
        <v>48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>
        <v>2</v>
      </c>
      <c r="K519" s="20" t="s">
        <v>397</v>
      </c>
    </row>
    <row r="520" spans="1:11" x14ac:dyDescent="0.3">
      <c r="A520" s="40">
        <f>EDATE(A518,1)</f>
        <v>41760</v>
      </c>
      <c r="B520" s="20" t="s">
        <v>335</v>
      </c>
      <c r="C520" s="13">
        <v>1.25</v>
      </c>
      <c r="D520" s="39">
        <v>1.4870000000000001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/>
      <c r="B521" s="20" t="s">
        <v>48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>
        <v>2</v>
      </c>
      <c r="K521" s="20" t="s">
        <v>398</v>
      </c>
    </row>
    <row r="522" spans="1:11" x14ac:dyDescent="0.3">
      <c r="A522" s="40">
        <f>EDATE(A520,1)</f>
        <v>41791</v>
      </c>
      <c r="B522" s="20" t="s">
        <v>256</v>
      </c>
      <c r="C522" s="13">
        <v>1.25</v>
      </c>
      <c r="D522" s="39">
        <v>1.6080000000000001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/>
      <c r="B523" s="20" t="s">
        <v>50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7">
        <v>41783</v>
      </c>
    </row>
    <row r="524" spans="1:11" x14ac:dyDescent="0.3">
      <c r="A524" s="40">
        <f>EDATE(A522,1)</f>
        <v>41821</v>
      </c>
      <c r="B524" s="20" t="s">
        <v>336</v>
      </c>
      <c r="C524" s="13">
        <v>1.25</v>
      </c>
      <c r="D524" s="39">
        <v>0.93700000000000006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/>
      <c r="B525" s="20" t="s">
        <v>50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>
        <v>1</v>
      </c>
      <c r="K525" s="47">
        <v>41820</v>
      </c>
    </row>
    <row r="526" spans="1:11" x14ac:dyDescent="0.3">
      <c r="A526" s="40"/>
      <c r="B526" s="20" t="s">
        <v>50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>
        <v>1</v>
      </c>
      <c r="K526" s="47">
        <v>41838</v>
      </c>
    </row>
    <row r="527" spans="1:11" x14ac:dyDescent="0.3">
      <c r="A527" s="40">
        <f>EDATE(A524,1)</f>
        <v>41852</v>
      </c>
      <c r="B527" s="20" t="s">
        <v>337</v>
      </c>
      <c r="C527" s="13">
        <v>1.25</v>
      </c>
      <c r="D527" s="39">
        <v>1.665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/>
      <c r="B528" s="20" t="s">
        <v>50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>
        <v>1</v>
      </c>
      <c r="K528" s="47">
        <v>41883</v>
      </c>
    </row>
    <row r="529" spans="1:11" x14ac:dyDescent="0.3">
      <c r="A529" s="40">
        <f>EDATE(A527,1)</f>
        <v>41883</v>
      </c>
      <c r="B529" s="20" t="s">
        <v>338</v>
      </c>
      <c r="C529" s="13">
        <v>1.25</v>
      </c>
      <c r="D529" s="39">
        <v>1.5669999999999999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/>
      <c r="B530" s="20" t="s">
        <v>50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7">
        <v>41897</v>
      </c>
    </row>
    <row r="531" spans="1:11" x14ac:dyDescent="0.3">
      <c r="A531" s="40">
        <f>EDATE(A529,1)</f>
        <v>41913</v>
      </c>
      <c r="B531" s="20" t="s">
        <v>339</v>
      </c>
      <c r="C531" s="13">
        <v>1.25</v>
      </c>
      <c r="D531" s="39">
        <v>0.91900000000000004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/>
      <c r="B532" s="20" t="s">
        <v>50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>
        <v>1</v>
      </c>
      <c r="K532" s="47">
        <v>41912</v>
      </c>
    </row>
    <row r="533" spans="1:11" x14ac:dyDescent="0.3">
      <c r="A533" s="40"/>
      <c r="B533" s="20" t="s">
        <v>399</v>
      </c>
      <c r="C533" s="13"/>
      <c r="D533" s="39"/>
      <c r="E533" s="9"/>
      <c r="F533" s="20">
        <v>8</v>
      </c>
      <c r="G533" s="13" t="str">
        <f>IF(ISBLANK(Table1[[#This Row],[EARNED]]),"",Table1[[#This Row],[EARNED]])</f>
        <v/>
      </c>
      <c r="H533" s="39"/>
      <c r="I533" s="9"/>
      <c r="J533" s="11"/>
      <c r="K533" s="20" t="s">
        <v>400</v>
      </c>
    </row>
    <row r="534" spans="1:11" x14ac:dyDescent="0.3">
      <c r="A534" s="40"/>
      <c r="B534" s="20" t="s">
        <v>50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>
        <v>1</v>
      </c>
      <c r="K534" s="47">
        <v>41933</v>
      </c>
    </row>
    <row r="535" spans="1:11" x14ac:dyDescent="0.3">
      <c r="A535" s="40">
        <f>EDATE(A531,1)</f>
        <v>41944</v>
      </c>
      <c r="B535" s="20" t="s">
        <v>340</v>
      </c>
      <c r="C535" s="13">
        <v>1.25</v>
      </c>
      <c r="D535" s="39">
        <v>1.6120000000000001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/>
      <c r="B536" s="20" t="s">
        <v>50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>
        <v>1</v>
      </c>
      <c r="K536" s="47">
        <v>41954</v>
      </c>
    </row>
    <row r="537" spans="1:11" x14ac:dyDescent="0.3">
      <c r="A537" s="40">
        <f>EDATE(A535,1)</f>
        <v>41974</v>
      </c>
      <c r="B537" s="20" t="s">
        <v>50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47">
        <v>42002</v>
      </c>
    </row>
    <row r="538" spans="1:11" x14ac:dyDescent="0.3">
      <c r="A538" s="40"/>
      <c r="B538" s="20" t="s">
        <v>170</v>
      </c>
      <c r="C538" s="13"/>
      <c r="D538" s="39">
        <v>0.67300000000000004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6" t="s">
        <v>118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f>EDATE(A537,1)</f>
        <v>42005</v>
      </c>
      <c r="B540" s="20" t="s">
        <v>50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47">
        <v>42012</v>
      </c>
    </row>
    <row r="541" spans="1:11" x14ac:dyDescent="0.3">
      <c r="A541" s="40"/>
      <c r="B541" s="20" t="s">
        <v>50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>
        <v>1</v>
      </c>
      <c r="K541" s="47">
        <v>42019</v>
      </c>
    </row>
    <row r="542" spans="1:11" x14ac:dyDescent="0.3">
      <c r="A542" s="40"/>
      <c r="B542" s="20" t="s">
        <v>56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341</v>
      </c>
    </row>
    <row r="543" spans="1:11" x14ac:dyDescent="0.3">
      <c r="A543" s="40"/>
      <c r="B543" s="20" t="s">
        <v>56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342</v>
      </c>
    </row>
    <row r="544" spans="1:11" x14ac:dyDescent="0.3">
      <c r="A544" s="40">
        <f>EDATE(A540,1)</f>
        <v>42036</v>
      </c>
      <c r="B544" s="20" t="s">
        <v>50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47">
        <v>42038</v>
      </c>
    </row>
    <row r="545" spans="1:11" x14ac:dyDescent="0.3">
      <c r="A545" s="40">
        <f t="shared" ref="A545:A598" si="3">EDATE(A544,1)</f>
        <v>42064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f t="shared" si="3"/>
        <v>42095</v>
      </c>
      <c r="B546" s="20" t="s">
        <v>56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 t="s">
        <v>343</v>
      </c>
    </row>
    <row r="547" spans="1:11" x14ac:dyDescent="0.3">
      <c r="A547" s="40"/>
      <c r="B547" s="20" t="s">
        <v>50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7">
        <v>42097</v>
      </c>
    </row>
    <row r="548" spans="1:11" x14ac:dyDescent="0.3">
      <c r="A548" s="40">
        <f>EDATE(A546,1)</f>
        <v>42125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f t="shared" si="3"/>
        <v>42156</v>
      </c>
      <c r="B549" s="20" t="s">
        <v>50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47">
        <v>42180</v>
      </c>
    </row>
    <row r="550" spans="1:11" x14ac:dyDescent="0.3">
      <c r="A550" s="40">
        <f t="shared" si="3"/>
        <v>42186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f t="shared" si="3"/>
        <v>42217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f t="shared" si="3"/>
        <v>42248</v>
      </c>
      <c r="B552" s="20" t="s">
        <v>50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>
        <v>1</v>
      </c>
      <c r="K552" s="47">
        <v>42261</v>
      </c>
    </row>
    <row r="553" spans="1:11" x14ac:dyDescent="0.3">
      <c r="A553" s="40">
        <f t="shared" si="3"/>
        <v>42278</v>
      </c>
      <c r="B553" s="20" t="s">
        <v>50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1</v>
      </c>
      <c r="I553" s="9"/>
      <c r="J553" s="11"/>
      <c r="K553" s="47">
        <v>42296</v>
      </c>
    </row>
    <row r="554" spans="1:11" x14ac:dyDescent="0.3">
      <c r="A554" s="40">
        <f>EDATE(A553,1)</f>
        <v>42309</v>
      </c>
      <c r="B554" s="20" t="s">
        <v>50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7">
        <v>42310</v>
      </c>
    </row>
    <row r="555" spans="1:11" x14ac:dyDescent="0.3">
      <c r="A555" s="40">
        <f t="shared" si="3"/>
        <v>42339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6" t="s">
        <v>119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f>EDATE(A555,1)</f>
        <v>42370</v>
      </c>
      <c r="B557" s="20" t="s">
        <v>233</v>
      </c>
      <c r="C557" s="13">
        <v>1.25</v>
      </c>
      <c r="D557" s="39">
        <v>1.083</v>
      </c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f t="shared" si="3"/>
        <v>42401</v>
      </c>
      <c r="B558" s="20" t="s">
        <v>344</v>
      </c>
      <c r="C558" s="13">
        <v>1.25</v>
      </c>
      <c r="D558" s="39">
        <v>2.36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f t="shared" si="3"/>
        <v>42430</v>
      </c>
      <c r="B559" s="20" t="s">
        <v>345</v>
      </c>
      <c r="C559" s="13">
        <v>1.25</v>
      </c>
      <c r="D559" s="39">
        <v>2.8769999999999998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f t="shared" si="3"/>
        <v>42461</v>
      </c>
      <c r="B560" s="20" t="s">
        <v>56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347</v>
      </c>
    </row>
    <row r="561" spans="1:11" x14ac:dyDescent="0.3">
      <c r="A561" s="40"/>
      <c r="B561" s="20" t="s">
        <v>50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47">
        <v>42479</v>
      </c>
    </row>
    <row r="562" spans="1:11" x14ac:dyDescent="0.3">
      <c r="A562" s="40"/>
      <c r="B562" s="20" t="s">
        <v>346</v>
      </c>
      <c r="C562" s="13"/>
      <c r="D562" s="39">
        <v>1.548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f>EDATE(A560,1)</f>
        <v>42491</v>
      </c>
      <c r="B563" s="20" t="s">
        <v>348</v>
      </c>
      <c r="C563" s="13">
        <v>1.25</v>
      </c>
      <c r="D563" s="39">
        <v>1.7250000000000001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f t="shared" si="3"/>
        <v>42522</v>
      </c>
      <c r="B564" s="20" t="s">
        <v>280</v>
      </c>
      <c r="C564" s="13">
        <v>1.25</v>
      </c>
      <c r="D564" s="39">
        <v>1.0580000000000001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f t="shared" si="3"/>
        <v>42552</v>
      </c>
      <c r="B565" s="20" t="s">
        <v>349</v>
      </c>
      <c r="C565" s="13">
        <v>1.25</v>
      </c>
      <c r="D565" s="39">
        <v>1.244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f t="shared" si="3"/>
        <v>42583</v>
      </c>
      <c r="B566" s="20" t="s">
        <v>350</v>
      </c>
      <c r="C566" s="13">
        <v>1.25</v>
      </c>
      <c r="D566" s="39">
        <v>1.1100000000000001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f t="shared" si="3"/>
        <v>42614</v>
      </c>
      <c r="B567" s="20" t="s">
        <v>351</v>
      </c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>
        <v>6</v>
      </c>
      <c r="I567" s="9"/>
      <c r="J567" s="11"/>
      <c r="K567" s="20" t="s">
        <v>352</v>
      </c>
    </row>
    <row r="568" spans="1:11" x14ac:dyDescent="0.3">
      <c r="A568" s="40"/>
      <c r="B568" s="20" t="s">
        <v>50</v>
      </c>
      <c r="C568" s="13"/>
      <c r="D568" s="39"/>
      <c r="E568" s="9"/>
      <c r="F568" s="20">
        <v>1</v>
      </c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 t="s">
        <v>50</v>
      </c>
      <c r="C569" s="13"/>
      <c r="D569" s="39"/>
      <c r="E569" s="9"/>
      <c r="F569" s="20">
        <v>1</v>
      </c>
      <c r="G569" s="13" t="str">
        <f>IF(ISBLANK(Table1[[#This Row],[EARNED]]),"",Table1[[#This Row],[EARNED]])</f>
        <v/>
      </c>
      <c r="H569" s="39"/>
      <c r="I569" s="9"/>
      <c r="J569" s="11"/>
      <c r="K569" s="47">
        <v>42632</v>
      </c>
    </row>
    <row r="570" spans="1:11" x14ac:dyDescent="0.3">
      <c r="A570" s="40"/>
      <c r="B570" s="20" t="s">
        <v>50</v>
      </c>
      <c r="C570" s="13"/>
      <c r="D570" s="39"/>
      <c r="E570" s="9"/>
      <c r="F570" s="20">
        <v>1</v>
      </c>
      <c r="G570" s="13" t="str">
        <f>IF(ISBLANK(Table1[[#This Row],[EARNED]]),"",Table1[[#This Row],[EARNED]])</f>
        <v/>
      </c>
      <c r="H570" s="39"/>
      <c r="I570" s="9"/>
      <c r="J570" s="11"/>
      <c r="K570" s="47">
        <v>42635</v>
      </c>
    </row>
    <row r="571" spans="1:11" x14ac:dyDescent="0.3">
      <c r="A571" s="40"/>
      <c r="B571" s="20" t="s">
        <v>84</v>
      </c>
      <c r="C571" s="13"/>
      <c r="D571" s="39"/>
      <c r="E571" s="9"/>
      <c r="F571" s="20">
        <v>3</v>
      </c>
      <c r="G571" s="13" t="str">
        <f>IF(ISBLANK(Table1[[#This Row],[EARNED]]),"",Table1[[#This Row],[EARNED]])</f>
        <v/>
      </c>
      <c r="H571" s="39"/>
      <c r="I571" s="9"/>
      <c r="J571" s="11"/>
      <c r="K571" s="20" t="s">
        <v>356</v>
      </c>
    </row>
    <row r="572" spans="1:11" x14ac:dyDescent="0.3">
      <c r="A572" s="40"/>
      <c r="B572" s="20" t="s">
        <v>50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47">
        <v>42646</v>
      </c>
    </row>
    <row r="573" spans="1:11" x14ac:dyDescent="0.3">
      <c r="A573" s="40"/>
      <c r="B573" s="20" t="s">
        <v>353</v>
      </c>
      <c r="C573" s="13"/>
      <c r="D573" s="39">
        <v>1.0329999999999999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 t="s">
        <v>354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1.5</v>
      </c>
      <c r="I574" s="9"/>
      <c r="J574" s="11"/>
      <c r="K574" s="20" t="s">
        <v>357</v>
      </c>
    </row>
    <row r="575" spans="1:11" x14ac:dyDescent="0.3">
      <c r="A575" s="40"/>
      <c r="B575" s="20" t="s">
        <v>355</v>
      </c>
      <c r="C575" s="13"/>
      <c r="D575" s="39">
        <v>2.5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358</v>
      </c>
    </row>
    <row r="576" spans="1:11" x14ac:dyDescent="0.3">
      <c r="A576" s="40">
        <f>EDATE(A567,1)</f>
        <v>42644</v>
      </c>
      <c r="B576" s="20" t="s">
        <v>131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7">
        <v>42660</v>
      </c>
    </row>
    <row r="577" spans="1:11" x14ac:dyDescent="0.3">
      <c r="A577" s="40"/>
      <c r="B577" s="20" t="s">
        <v>359</v>
      </c>
      <c r="C577" s="13"/>
      <c r="D577" s="39">
        <v>1.333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 t="s">
        <v>51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>
        <v>5</v>
      </c>
      <c r="K578" s="20" t="s">
        <v>401</v>
      </c>
    </row>
    <row r="579" spans="1:11" x14ac:dyDescent="0.3">
      <c r="A579" s="40"/>
      <c r="B579" s="20" t="s">
        <v>48</v>
      </c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>
        <v>2</v>
      </c>
      <c r="K579" s="20" t="s">
        <v>402</v>
      </c>
    </row>
    <row r="580" spans="1:11" x14ac:dyDescent="0.3">
      <c r="A580" s="40"/>
      <c r="B580" s="20" t="s">
        <v>50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>
        <v>1</v>
      </c>
      <c r="K580" s="47">
        <v>42702</v>
      </c>
    </row>
    <row r="581" spans="1:11" x14ac:dyDescent="0.3">
      <c r="A581" s="40"/>
      <c r="B581" s="20" t="s">
        <v>50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>
        <v>1</v>
      </c>
      <c r="K581" s="47">
        <v>42712</v>
      </c>
    </row>
    <row r="582" spans="1:11" x14ac:dyDescent="0.3">
      <c r="A582" s="40">
        <f>EDATE(A576,1)</f>
        <v>42675</v>
      </c>
      <c r="B582" s="20" t="s">
        <v>360</v>
      </c>
      <c r="C582" s="13">
        <v>1.25</v>
      </c>
      <c r="D582" s="39">
        <v>1.496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/>
      <c r="B583" s="20" t="s">
        <v>48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>
        <v>2</v>
      </c>
      <c r="K583" s="20" t="s">
        <v>403</v>
      </c>
    </row>
    <row r="584" spans="1:11" x14ac:dyDescent="0.3">
      <c r="A584" s="40">
        <f>EDATE(A582,1)</f>
        <v>42705</v>
      </c>
      <c r="B584" s="20" t="s">
        <v>361</v>
      </c>
      <c r="C584" s="13">
        <v>1.25</v>
      </c>
      <c r="D584" s="39">
        <v>1.544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6" t="s">
        <v>120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f>EDATE(A584,1)</f>
        <v>42736</v>
      </c>
      <c r="B586" s="20" t="s">
        <v>48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>
        <v>2</v>
      </c>
      <c r="K586" s="20" t="s">
        <v>362</v>
      </c>
    </row>
    <row r="587" spans="1:11" x14ac:dyDescent="0.3">
      <c r="A587" s="40"/>
      <c r="B587" s="20" t="s">
        <v>84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>
        <v>3</v>
      </c>
      <c r="K587" s="20" t="s">
        <v>363</v>
      </c>
    </row>
    <row r="588" spans="1:11" x14ac:dyDescent="0.3">
      <c r="A588" s="40"/>
      <c r="B588" s="20" t="s">
        <v>84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>
        <v>3</v>
      </c>
      <c r="K588" s="20" t="s">
        <v>364</v>
      </c>
    </row>
    <row r="589" spans="1:11" x14ac:dyDescent="0.3">
      <c r="A589" s="40">
        <f>EDATE(A586,1)</f>
        <v>42767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f t="shared" si="3"/>
        <v>42795</v>
      </c>
      <c r="B590" s="20" t="s">
        <v>87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>
        <v>4</v>
      </c>
      <c r="K590" s="20" t="s">
        <v>365</v>
      </c>
    </row>
    <row r="591" spans="1:11" x14ac:dyDescent="0.3">
      <c r="A591" s="40"/>
      <c r="B591" s="20" t="s">
        <v>84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>
        <v>3</v>
      </c>
      <c r="K591" s="20" t="s">
        <v>366</v>
      </c>
    </row>
    <row r="592" spans="1:11" x14ac:dyDescent="0.3">
      <c r="A592" s="40">
        <f>EDATE(A590,1)</f>
        <v>42826</v>
      </c>
      <c r="B592" s="20" t="s">
        <v>48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2</v>
      </c>
      <c r="I592" s="9"/>
      <c r="J592" s="11"/>
      <c r="K592" s="20" t="s">
        <v>405</v>
      </c>
    </row>
    <row r="593" spans="1:11" x14ac:dyDescent="0.3">
      <c r="A593" s="40">
        <f t="shared" si="3"/>
        <v>42856</v>
      </c>
      <c r="B593" s="20" t="s">
        <v>50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1.5</v>
      </c>
      <c r="I593" s="9"/>
      <c r="J593" s="11">
        <v>0.5</v>
      </c>
      <c r="K593" s="20" t="s">
        <v>404</v>
      </c>
    </row>
    <row r="594" spans="1:11" x14ac:dyDescent="0.3">
      <c r="A594" s="40">
        <f t="shared" si="3"/>
        <v>42887</v>
      </c>
      <c r="B594" s="20" t="s">
        <v>56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 t="s">
        <v>367</v>
      </c>
    </row>
    <row r="595" spans="1:11" x14ac:dyDescent="0.3">
      <c r="A595" s="40">
        <f t="shared" si="3"/>
        <v>42917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3">
      <c r="A596" s="40">
        <f t="shared" si="3"/>
        <v>42948</v>
      </c>
      <c r="B596" s="20" t="s">
        <v>50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47">
        <v>42857</v>
      </c>
    </row>
    <row r="597" spans="1:11" x14ac:dyDescent="0.3">
      <c r="A597" s="40">
        <f t="shared" si="3"/>
        <v>42979</v>
      </c>
      <c r="B597" s="20" t="s">
        <v>48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2</v>
      </c>
      <c r="I597" s="9"/>
      <c r="J597" s="11"/>
      <c r="K597" s="20" t="s">
        <v>406</v>
      </c>
    </row>
    <row r="598" spans="1:11" x14ac:dyDescent="0.3">
      <c r="A598" s="40">
        <f t="shared" si="3"/>
        <v>43009</v>
      </c>
      <c r="B598" s="20" t="s">
        <v>50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1</v>
      </c>
      <c r="I598" s="9"/>
      <c r="J598" s="11"/>
      <c r="K598" s="47">
        <v>42978</v>
      </c>
    </row>
    <row r="599" spans="1:11" x14ac:dyDescent="0.3">
      <c r="A599" s="40"/>
      <c r="B599" s="20" t="s">
        <v>50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7">
        <v>42989</v>
      </c>
    </row>
    <row r="600" spans="1:11" x14ac:dyDescent="0.3">
      <c r="A600" s="40"/>
      <c r="B600" s="20" t="s">
        <v>50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47">
        <v>43011</v>
      </c>
    </row>
    <row r="601" spans="1:11" x14ac:dyDescent="0.3">
      <c r="A601" s="40"/>
      <c r="B601" s="20" t="s">
        <v>50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1</v>
      </c>
      <c r="I601" s="9"/>
      <c r="J601" s="11"/>
      <c r="K601" s="47">
        <v>43038</v>
      </c>
    </row>
    <row r="602" spans="1:11" x14ac:dyDescent="0.3">
      <c r="A602" s="40">
        <f>EDATE(A598,1)</f>
        <v>43040</v>
      </c>
      <c r="B602" s="20" t="s">
        <v>131</v>
      </c>
      <c r="C602" s="13">
        <v>1.25</v>
      </c>
      <c r="D602" s="39">
        <v>1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47">
        <v>43041</v>
      </c>
    </row>
    <row r="603" spans="1:11" x14ac:dyDescent="0.3">
      <c r="A603" s="40"/>
      <c r="B603" s="20" t="s">
        <v>131</v>
      </c>
      <c r="C603" s="13"/>
      <c r="D603" s="39">
        <v>1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7">
        <v>43052</v>
      </c>
    </row>
    <row r="604" spans="1:11" x14ac:dyDescent="0.3">
      <c r="A604" s="40">
        <f>EDATE(A602,1)</f>
        <v>43070</v>
      </c>
      <c r="B604" s="20" t="s">
        <v>50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47">
        <v>43073</v>
      </c>
    </row>
    <row r="605" spans="1:11" x14ac:dyDescent="0.3">
      <c r="A605" s="40"/>
      <c r="B605" s="20" t="s">
        <v>84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>
        <v>3</v>
      </c>
      <c r="K605" s="20" t="s">
        <v>368</v>
      </c>
    </row>
    <row r="606" spans="1:11" x14ac:dyDescent="0.3">
      <c r="A606" s="46" t="s">
        <v>121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f>EDATE(A604,1)</f>
        <v>43101</v>
      </c>
      <c r="B607" s="20" t="s">
        <v>50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1</v>
      </c>
      <c r="I607" s="9"/>
      <c r="J607" s="11"/>
      <c r="K607" s="47">
        <v>43110</v>
      </c>
    </row>
    <row r="608" spans="1:11" x14ac:dyDescent="0.3">
      <c r="A608" s="40"/>
      <c r="B608" s="20" t="s">
        <v>222</v>
      </c>
      <c r="C608" s="13"/>
      <c r="D608" s="39">
        <v>1.5</v>
      </c>
      <c r="E608" s="9"/>
      <c r="F608" s="20"/>
      <c r="G608" s="13" t="str">
        <f>IF(ISBLANK(Table1[[#This Row],[EARNED]]),"",Table1[[#This Row],[EARNED]])</f>
        <v/>
      </c>
      <c r="H608" s="39">
        <v>0.5</v>
      </c>
      <c r="I608" s="9"/>
      <c r="J608" s="11">
        <v>0.25</v>
      </c>
      <c r="K608" s="20" t="s">
        <v>369</v>
      </c>
    </row>
    <row r="609" spans="1:11" x14ac:dyDescent="0.3">
      <c r="A609" s="40">
        <f>EDATE(A607,1)</f>
        <v>43132</v>
      </c>
      <c r="B609" s="20" t="s">
        <v>129</v>
      </c>
      <c r="C609" s="13">
        <v>1.25</v>
      </c>
      <c r="D609" s="39">
        <v>2</v>
      </c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20" t="s">
        <v>370</v>
      </c>
    </row>
    <row r="610" spans="1:11" x14ac:dyDescent="0.3">
      <c r="A610" s="40"/>
      <c r="B610" s="20" t="s">
        <v>84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>
        <v>3</v>
      </c>
      <c r="K610" s="20" t="s">
        <v>371</v>
      </c>
    </row>
    <row r="611" spans="1:11" x14ac:dyDescent="0.3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>
        <v>2</v>
      </c>
      <c r="K611" s="20" t="s">
        <v>407</v>
      </c>
    </row>
    <row r="612" spans="1:11" x14ac:dyDescent="0.3">
      <c r="A612" s="40"/>
      <c r="B612" s="20" t="s">
        <v>48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>
        <v>2</v>
      </c>
      <c r="K612" s="20" t="s">
        <v>408</v>
      </c>
    </row>
    <row r="613" spans="1:11" x14ac:dyDescent="0.3">
      <c r="A613" s="40"/>
      <c r="B613" s="20" t="s">
        <v>50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>
        <v>1</v>
      </c>
      <c r="K613" s="47">
        <v>43178</v>
      </c>
    </row>
    <row r="614" spans="1:11" x14ac:dyDescent="0.3">
      <c r="A614" s="40">
        <f>EDATE(A609,1)</f>
        <v>43160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0">
        <f t="shared" ref="A615:A702" si="4">EDATE(A614,1)</f>
        <v>43191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f t="shared" si="4"/>
        <v>43221</v>
      </c>
      <c r="B616" s="20" t="s">
        <v>50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7">
        <v>43234</v>
      </c>
    </row>
    <row r="617" spans="1:11" x14ac:dyDescent="0.3">
      <c r="A617" s="40"/>
      <c r="B617" s="20" t="s">
        <v>50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47">
        <v>43273</v>
      </c>
    </row>
    <row r="618" spans="1:11" x14ac:dyDescent="0.3">
      <c r="A618" s="40"/>
      <c r="B618" s="20" t="s">
        <v>50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7">
        <v>43277</v>
      </c>
    </row>
    <row r="619" spans="1:11" x14ac:dyDescent="0.3">
      <c r="A619" s="40">
        <f>EDATE(A616,1)</f>
        <v>43252</v>
      </c>
      <c r="B619" s="20" t="s">
        <v>50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20"/>
    </row>
    <row r="620" spans="1:11" x14ac:dyDescent="0.3">
      <c r="A620" s="40">
        <f t="shared" si="4"/>
        <v>43282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3">
      <c r="A621" s="40">
        <f t="shared" si="4"/>
        <v>43313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f t="shared" si="4"/>
        <v>43344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f t="shared" si="4"/>
        <v>43374</v>
      </c>
      <c r="B623" s="20" t="s">
        <v>48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2</v>
      </c>
      <c r="I623" s="9"/>
      <c r="J623" s="11"/>
      <c r="K623" s="20" t="s">
        <v>372</v>
      </c>
    </row>
    <row r="624" spans="1:11" x14ac:dyDescent="0.3">
      <c r="A624" s="40">
        <f t="shared" si="4"/>
        <v>43405</v>
      </c>
      <c r="B624" s="20" t="s">
        <v>50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7">
        <v>43417</v>
      </c>
    </row>
    <row r="625" spans="1:11" x14ac:dyDescent="0.3">
      <c r="A625" s="40"/>
      <c r="B625" s="20" t="s">
        <v>50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47">
        <v>43423</v>
      </c>
    </row>
    <row r="626" spans="1:11" x14ac:dyDescent="0.3">
      <c r="A626" s="40"/>
      <c r="B626" s="20" t="s">
        <v>50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7">
        <v>43433</v>
      </c>
    </row>
    <row r="627" spans="1:11" x14ac:dyDescent="0.3">
      <c r="A627" s="40">
        <f>EDATE(A624,1)</f>
        <v>43435</v>
      </c>
      <c r="B627" s="20" t="s">
        <v>50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47">
        <v>43437</v>
      </c>
    </row>
    <row r="628" spans="1:11" x14ac:dyDescent="0.3">
      <c r="A628" s="40"/>
      <c r="B628" s="20" t="s">
        <v>131</v>
      </c>
      <c r="C628" s="13"/>
      <c r="D628" s="39">
        <v>0.75</v>
      </c>
      <c r="E628" s="9"/>
      <c r="F628" s="20"/>
      <c r="G628" s="13" t="str">
        <f>IF(ISBLANK(Table1[[#This Row],[EARNED]]),"",Table1[[#This Row],[EARNED]])</f>
        <v/>
      </c>
      <c r="H628" s="39">
        <v>0.25</v>
      </c>
      <c r="I628" s="9"/>
      <c r="J628" s="11"/>
      <c r="K628" s="47">
        <v>43444</v>
      </c>
    </row>
    <row r="629" spans="1:11" x14ac:dyDescent="0.3">
      <c r="A629" s="46" t="s">
        <v>122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>
        <f>EDATE(A627,1)</f>
        <v>43466</v>
      </c>
      <c r="B630" s="20" t="s">
        <v>50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1</v>
      </c>
      <c r="I630" s="9"/>
      <c r="J630" s="11"/>
      <c r="K630" s="47">
        <v>43110</v>
      </c>
    </row>
    <row r="631" spans="1:11" x14ac:dyDescent="0.3">
      <c r="A631" s="40"/>
      <c r="B631" s="20" t="s">
        <v>127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 t="s">
        <v>373</v>
      </c>
    </row>
    <row r="632" spans="1:11" x14ac:dyDescent="0.3">
      <c r="A632" s="40">
        <f>EDATE(A630,1)</f>
        <v>43497</v>
      </c>
      <c r="B632" s="20" t="s">
        <v>50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7">
        <v>43135</v>
      </c>
    </row>
    <row r="633" spans="1:11" x14ac:dyDescent="0.3">
      <c r="A633" s="40"/>
      <c r="B633" s="20" t="s">
        <v>131</v>
      </c>
      <c r="C633" s="13"/>
      <c r="D633" s="39">
        <v>0.5</v>
      </c>
      <c r="E633" s="9"/>
      <c r="F633" s="20"/>
      <c r="G633" s="13" t="str">
        <f>IF(ISBLANK(Table1[[#This Row],[EARNED]]),"",Table1[[#This Row],[EARNED]])</f>
        <v/>
      </c>
      <c r="H633" s="39">
        <v>0.5</v>
      </c>
      <c r="I633" s="9"/>
      <c r="J633" s="11"/>
      <c r="K633" s="47">
        <v>43150</v>
      </c>
    </row>
    <row r="634" spans="1:11" x14ac:dyDescent="0.3">
      <c r="A634" s="40"/>
      <c r="B634" s="20" t="s">
        <v>131</v>
      </c>
      <c r="C634" s="13"/>
      <c r="D634" s="39">
        <v>1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7">
        <v>43151</v>
      </c>
    </row>
    <row r="635" spans="1:11" x14ac:dyDescent="0.3">
      <c r="A635" s="40"/>
      <c r="B635" s="20" t="s">
        <v>131</v>
      </c>
      <c r="C635" s="13"/>
      <c r="D635" s="39">
        <v>1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7">
        <v>43163</v>
      </c>
    </row>
    <row r="636" spans="1:11" x14ac:dyDescent="0.3">
      <c r="A636" s="40">
        <f>EDATE(A632,1)</f>
        <v>43525</v>
      </c>
      <c r="B636" s="20" t="s">
        <v>222</v>
      </c>
      <c r="C636" s="13">
        <v>1.25</v>
      </c>
      <c r="D636" s="39">
        <v>0.5</v>
      </c>
      <c r="E636" s="9"/>
      <c r="F636" s="20"/>
      <c r="G636" s="13">
        <f>IF(ISBLANK(Table1[[#This Row],[EARNED]]),"",Table1[[#This Row],[EARNED]])</f>
        <v>1.25</v>
      </c>
      <c r="H636" s="39">
        <v>1.5</v>
      </c>
      <c r="I636" s="9"/>
      <c r="J636" s="11"/>
      <c r="K636" s="20" t="s">
        <v>374</v>
      </c>
    </row>
    <row r="637" spans="1:11" x14ac:dyDescent="0.3">
      <c r="A637" s="40">
        <f t="shared" si="4"/>
        <v>43556</v>
      </c>
      <c r="B637" s="20" t="s">
        <v>50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47">
        <v>43563</v>
      </c>
    </row>
    <row r="638" spans="1:11" x14ac:dyDescent="0.3">
      <c r="A638" s="40"/>
      <c r="B638" s="20" t="s">
        <v>131</v>
      </c>
      <c r="C638" s="13"/>
      <c r="D638" s="39">
        <v>1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47">
        <v>43566</v>
      </c>
    </row>
    <row r="639" spans="1:11" x14ac:dyDescent="0.3">
      <c r="A639" s="40"/>
      <c r="B639" s="20" t="s">
        <v>131</v>
      </c>
      <c r="C639" s="13"/>
      <c r="D639" s="39">
        <v>1</v>
      </c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47">
        <v>43549</v>
      </c>
    </row>
    <row r="640" spans="1:11" x14ac:dyDescent="0.3">
      <c r="A640" s="40"/>
      <c r="B640" s="20" t="s">
        <v>50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>
        <v>1</v>
      </c>
      <c r="K640" s="47">
        <v>43556</v>
      </c>
    </row>
    <row r="641" spans="1:11" x14ac:dyDescent="0.3">
      <c r="A641" s="40"/>
      <c r="B641" s="20" t="s">
        <v>48</v>
      </c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>
        <v>2</v>
      </c>
      <c r="K641" s="20" t="s">
        <v>376</v>
      </c>
    </row>
    <row r="642" spans="1:11" x14ac:dyDescent="0.3">
      <c r="A642" s="40"/>
      <c r="B642" s="20" t="s">
        <v>375</v>
      </c>
      <c r="C642" s="13"/>
      <c r="D642" s="39"/>
      <c r="E642" s="9"/>
      <c r="F642" s="20">
        <v>4</v>
      </c>
      <c r="G642" s="13" t="str">
        <f>IF(ISBLANK(Table1[[#This Row],[EARNED]]),"",Table1[[#This Row],[EARNED]])</f>
        <v/>
      </c>
      <c r="H642" s="39"/>
      <c r="I642" s="9"/>
      <c r="J642" s="11"/>
      <c r="K642" s="20" t="s">
        <v>377</v>
      </c>
    </row>
    <row r="643" spans="1:11" x14ac:dyDescent="0.3">
      <c r="A643" s="40"/>
      <c r="B643" s="20" t="s">
        <v>50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>
        <v>1</v>
      </c>
      <c r="K643" s="47">
        <v>43594</v>
      </c>
    </row>
    <row r="644" spans="1:11" x14ac:dyDescent="0.3">
      <c r="A644" s="40"/>
      <c r="B644" s="20" t="s">
        <v>56</v>
      </c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 t="s">
        <v>378</v>
      </c>
    </row>
    <row r="645" spans="1:11" x14ac:dyDescent="0.3">
      <c r="A645" s="40">
        <f>EDATE(A637,1)</f>
        <v>43586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3">
      <c r="A646" s="40">
        <f t="shared" si="4"/>
        <v>43617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3">
      <c r="A647" s="40">
        <f t="shared" si="4"/>
        <v>43647</v>
      </c>
      <c r="B647" s="20" t="s">
        <v>50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>
        <v>1</v>
      </c>
      <c r="I647" s="9"/>
      <c r="J647" s="11"/>
      <c r="K647" s="47">
        <v>43661</v>
      </c>
    </row>
    <row r="648" spans="1:11" x14ac:dyDescent="0.3">
      <c r="A648" s="40"/>
      <c r="B648" s="20" t="s">
        <v>50</v>
      </c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>
        <v>1</v>
      </c>
      <c r="I648" s="9"/>
      <c r="J648" s="11"/>
      <c r="K648" s="47">
        <v>43668</v>
      </c>
    </row>
    <row r="649" spans="1:11" x14ac:dyDescent="0.3">
      <c r="A649" s="40"/>
      <c r="B649" s="20" t="s">
        <v>222</v>
      </c>
      <c r="C649" s="13"/>
      <c r="D649" s="39">
        <v>2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 t="s">
        <v>379</v>
      </c>
    </row>
    <row r="650" spans="1:11" x14ac:dyDescent="0.3">
      <c r="A650" s="40"/>
      <c r="B650" s="20" t="s">
        <v>131</v>
      </c>
      <c r="C650" s="13"/>
      <c r="D650" s="39">
        <v>0.5</v>
      </c>
      <c r="E650" s="9"/>
      <c r="F650" s="20"/>
      <c r="G650" s="13" t="str">
        <f>IF(ISBLANK(Table1[[#This Row],[EARNED]]),"",Table1[[#This Row],[EARNED]])</f>
        <v/>
      </c>
      <c r="H650" s="39">
        <v>0.5</v>
      </c>
      <c r="I650" s="9"/>
      <c r="J650" s="11"/>
      <c r="K650" s="47">
        <v>43651</v>
      </c>
    </row>
    <row r="651" spans="1:11" x14ac:dyDescent="0.3">
      <c r="A651" s="40">
        <f>EDATE(A647,1)</f>
        <v>43678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f t="shared" si="4"/>
        <v>43709</v>
      </c>
      <c r="B652" s="20" t="s">
        <v>50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7">
        <v>43727</v>
      </c>
    </row>
    <row r="653" spans="1:11" x14ac:dyDescent="0.3">
      <c r="A653" s="40"/>
      <c r="B653" s="20" t="s">
        <v>50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1</v>
      </c>
      <c r="I653" s="9"/>
      <c r="J653" s="11"/>
      <c r="K653" s="47">
        <v>43710</v>
      </c>
    </row>
    <row r="654" spans="1:11" x14ac:dyDescent="0.3">
      <c r="A654" s="40"/>
      <c r="B654" s="20" t="s">
        <v>222</v>
      </c>
      <c r="C654" s="13"/>
      <c r="D654" s="39">
        <v>2</v>
      </c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47" t="s">
        <v>380</v>
      </c>
    </row>
    <row r="655" spans="1:11" x14ac:dyDescent="0.3">
      <c r="A655" s="40"/>
      <c r="B655" s="20" t="s">
        <v>131</v>
      </c>
      <c r="C655" s="13"/>
      <c r="D655" s="39">
        <v>0.5</v>
      </c>
      <c r="E655" s="9"/>
      <c r="F655" s="20"/>
      <c r="G655" s="13" t="str">
        <f>IF(ISBLANK(Table1[[#This Row],[EARNED]]),"",Table1[[#This Row],[EARNED]])</f>
        <v/>
      </c>
      <c r="H655" s="39">
        <v>0.5</v>
      </c>
      <c r="I655" s="9"/>
      <c r="J655" s="11"/>
      <c r="K655" s="47">
        <v>43725</v>
      </c>
    </row>
    <row r="656" spans="1:11" x14ac:dyDescent="0.3">
      <c r="A656" s="40"/>
      <c r="B656" s="20" t="s">
        <v>48</v>
      </c>
      <c r="C656" s="13"/>
      <c r="D656" s="39">
        <v>2</v>
      </c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47" t="s">
        <v>380</v>
      </c>
    </row>
    <row r="657" spans="1:11" x14ac:dyDescent="0.3">
      <c r="A657" s="40">
        <f>EDATE(A652,1)</f>
        <v>43739</v>
      </c>
      <c r="B657" s="20" t="s">
        <v>50</v>
      </c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>
        <v>1</v>
      </c>
      <c r="I657" s="9"/>
      <c r="J657" s="11"/>
      <c r="K657" s="47">
        <v>43741</v>
      </c>
    </row>
    <row r="658" spans="1:11" x14ac:dyDescent="0.3">
      <c r="A658" s="40"/>
      <c r="B658" s="20" t="s">
        <v>50</v>
      </c>
      <c r="C658" s="13"/>
      <c r="D658" s="39">
        <v>0.5</v>
      </c>
      <c r="E658" s="9"/>
      <c r="F658" s="20"/>
      <c r="G658" s="13" t="str">
        <f>IF(ISBLANK(Table1[[#This Row],[EARNED]]),"",Table1[[#This Row],[EARNED]])</f>
        <v/>
      </c>
      <c r="H658" s="39">
        <v>0.5</v>
      </c>
      <c r="I658" s="9"/>
      <c r="J658" s="11">
        <v>0.25</v>
      </c>
      <c r="K658" s="47">
        <v>43752</v>
      </c>
    </row>
    <row r="659" spans="1:11" x14ac:dyDescent="0.3">
      <c r="A659" s="40"/>
      <c r="B659" s="20" t="s">
        <v>48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>
        <v>2</v>
      </c>
      <c r="K659" s="20" t="s">
        <v>381</v>
      </c>
    </row>
    <row r="660" spans="1:11" x14ac:dyDescent="0.3">
      <c r="A660" s="40">
        <f>EDATE(A657,1)</f>
        <v>43770</v>
      </c>
      <c r="B660" s="20" t="s">
        <v>50</v>
      </c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>
        <v>1</v>
      </c>
      <c r="I660" s="9"/>
      <c r="J660" s="11"/>
      <c r="K660" s="47">
        <v>43790</v>
      </c>
    </row>
    <row r="661" spans="1:11" x14ac:dyDescent="0.3">
      <c r="A661" s="40"/>
      <c r="B661" s="20" t="s">
        <v>131</v>
      </c>
      <c r="C661" s="13"/>
      <c r="D661" s="39">
        <v>0.5</v>
      </c>
      <c r="E661" s="9"/>
      <c r="F661" s="20"/>
      <c r="G661" s="13" t="str">
        <f>IF(ISBLANK(Table1[[#This Row],[EARNED]]),"",Table1[[#This Row],[EARNED]])</f>
        <v/>
      </c>
      <c r="H661" s="39">
        <v>0.5</v>
      </c>
      <c r="I661" s="9"/>
      <c r="J661" s="11">
        <v>0.25</v>
      </c>
      <c r="K661" s="20"/>
    </row>
    <row r="662" spans="1:11" x14ac:dyDescent="0.3">
      <c r="A662" s="40"/>
      <c r="B662" s="20" t="s">
        <v>131</v>
      </c>
      <c r="C662" s="13"/>
      <c r="D662" s="39">
        <v>1</v>
      </c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47">
        <v>43787</v>
      </c>
    </row>
    <row r="663" spans="1:11" x14ac:dyDescent="0.3">
      <c r="A663" s="40"/>
      <c r="B663" s="20" t="s">
        <v>48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>
        <v>2</v>
      </c>
      <c r="K663" s="20" t="s">
        <v>382</v>
      </c>
    </row>
    <row r="664" spans="1:11" x14ac:dyDescent="0.3">
      <c r="A664" s="40">
        <f>EDATE(A660,1)</f>
        <v>43800</v>
      </c>
      <c r="B664" s="20" t="s">
        <v>84</v>
      </c>
      <c r="C664" s="13">
        <v>1.25</v>
      </c>
      <c r="D664" s="39">
        <v>1.5</v>
      </c>
      <c r="E664" s="9"/>
      <c r="F664" s="20"/>
      <c r="G664" s="13">
        <f>IF(ISBLANK(Table1[[#This Row],[EARNED]]),"",Table1[[#This Row],[EARNED]])</f>
        <v>1.25</v>
      </c>
      <c r="H664" s="39">
        <v>1.5</v>
      </c>
      <c r="I664" s="9"/>
      <c r="J664" s="11">
        <v>0.27100000000000002</v>
      </c>
      <c r="K664" s="20" t="s">
        <v>383</v>
      </c>
    </row>
    <row r="665" spans="1:11" x14ac:dyDescent="0.3">
      <c r="A665" s="46" t="s">
        <v>123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f>EDATE(A664,1)</f>
        <v>43831</v>
      </c>
      <c r="B666" s="20" t="s">
        <v>127</v>
      </c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 t="s">
        <v>385</v>
      </c>
    </row>
    <row r="667" spans="1:11" x14ac:dyDescent="0.3">
      <c r="A667" s="40"/>
      <c r="B667" s="20" t="s">
        <v>384</v>
      </c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51" t="s">
        <v>386</v>
      </c>
    </row>
    <row r="668" spans="1:11" x14ac:dyDescent="0.3">
      <c r="A668" s="40"/>
      <c r="B668" s="20" t="s">
        <v>56</v>
      </c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 t="s">
        <v>387</v>
      </c>
    </row>
    <row r="669" spans="1:11" x14ac:dyDescent="0.3">
      <c r="A669" s="40"/>
      <c r="B669" s="20" t="s">
        <v>87</v>
      </c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>
        <v>4</v>
      </c>
      <c r="K669" s="20" t="s">
        <v>388</v>
      </c>
    </row>
    <row r="670" spans="1:11" x14ac:dyDescent="0.3">
      <c r="A670" s="40">
        <f>EDATE(A666,1)</f>
        <v>43862</v>
      </c>
      <c r="B670" s="5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3">
      <c r="A671" s="40">
        <f t="shared" si="4"/>
        <v>43891</v>
      </c>
      <c r="B671" s="20"/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3">
      <c r="A672" s="40">
        <f t="shared" si="4"/>
        <v>43922</v>
      </c>
      <c r="B672" s="20" t="s">
        <v>50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>
        <v>1</v>
      </c>
      <c r="K672" s="47">
        <v>44011</v>
      </c>
    </row>
    <row r="673" spans="1:11" x14ac:dyDescent="0.3">
      <c r="A673" s="40">
        <f t="shared" si="4"/>
        <v>43952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3">
      <c r="A674" s="40">
        <f t="shared" si="4"/>
        <v>43983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3">
      <c r="A675" s="40">
        <f t="shared" si="4"/>
        <v>44013</v>
      </c>
      <c r="B675" s="20" t="s">
        <v>50</v>
      </c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>
        <v>1</v>
      </c>
      <c r="I675" s="9"/>
      <c r="J675" s="11"/>
      <c r="K675" s="47">
        <v>44022</v>
      </c>
    </row>
    <row r="676" spans="1:11" x14ac:dyDescent="0.3">
      <c r="A676" s="40">
        <f t="shared" si="4"/>
        <v>44044</v>
      </c>
      <c r="B676" s="20" t="s">
        <v>48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>
        <v>2</v>
      </c>
      <c r="I676" s="9"/>
      <c r="J676" s="11"/>
      <c r="K676" s="20" t="s">
        <v>389</v>
      </c>
    </row>
    <row r="677" spans="1:11" x14ac:dyDescent="0.3">
      <c r="A677" s="40"/>
      <c r="B677" s="20" t="s">
        <v>50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1</v>
      </c>
      <c r="I677" s="9"/>
      <c r="J677" s="11"/>
      <c r="K677" s="47">
        <v>44071</v>
      </c>
    </row>
    <row r="678" spans="1:11" x14ac:dyDescent="0.3">
      <c r="A678" s="40">
        <f>EDATE(A676,1)</f>
        <v>44075</v>
      </c>
      <c r="B678" s="20" t="s">
        <v>48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>
        <v>2</v>
      </c>
      <c r="I678" s="9"/>
      <c r="J678" s="11"/>
      <c r="K678" s="20" t="s">
        <v>390</v>
      </c>
    </row>
    <row r="679" spans="1:11" x14ac:dyDescent="0.3">
      <c r="A679" s="40"/>
      <c r="B679" s="20" t="s">
        <v>50</v>
      </c>
      <c r="C679" s="13"/>
      <c r="D679" s="39">
        <v>0.5</v>
      </c>
      <c r="E679" s="9"/>
      <c r="F679" s="20"/>
      <c r="G679" s="13" t="str">
        <f>IF(ISBLANK(Table1[[#This Row],[EARNED]]),"",Table1[[#This Row],[EARNED]])</f>
        <v/>
      </c>
      <c r="H679" s="39">
        <v>0.5</v>
      </c>
      <c r="I679" s="9"/>
      <c r="J679" s="11"/>
      <c r="K679" s="47">
        <v>44091</v>
      </c>
    </row>
    <row r="680" spans="1:11" x14ac:dyDescent="0.3">
      <c r="A680" s="40">
        <f>EDATE(A678,1)</f>
        <v>44105</v>
      </c>
      <c r="B680" s="20" t="s">
        <v>48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20" t="s">
        <v>409</v>
      </c>
    </row>
    <row r="681" spans="1:11" x14ac:dyDescent="0.3">
      <c r="A681" s="40">
        <f t="shared" si="4"/>
        <v>44136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3">
      <c r="A682" s="40">
        <f t="shared" si="4"/>
        <v>44166</v>
      </c>
      <c r="B682" s="20"/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/>
      <c r="I682" s="9"/>
      <c r="J682" s="11"/>
      <c r="K682" s="20"/>
    </row>
    <row r="683" spans="1:11" x14ac:dyDescent="0.3">
      <c r="A683" s="46" t="s">
        <v>124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f>EDATE(A682,1)</f>
        <v>44197</v>
      </c>
      <c r="B684" s="20"/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3">
      <c r="A685" s="40">
        <f t="shared" si="4"/>
        <v>44228</v>
      </c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3">
      <c r="A686" s="40">
        <f t="shared" si="4"/>
        <v>44256</v>
      </c>
      <c r="B686" s="20" t="s">
        <v>391</v>
      </c>
      <c r="C686" s="13">
        <v>1.25</v>
      </c>
      <c r="D686" s="39">
        <v>10.5</v>
      </c>
      <c r="E686" s="9"/>
      <c r="F686" s="20"/>
      <c r="G686" s="13">
        <f>IF(ISBLANK(Table1[[#This Row],[EARNED]]),"",Table1[[#This Row],[EARNED]])</f>
        <v>1.25</v>
      </c>
      <c r="H686" s="39">
        <v>12.5</v>
      </c>
      <c r="I686" s="9"/>
      <c r="J686" s="11">
        <v>11.5</v>
      </c>
      <c r="K686" s="20" t="s">
        <v>392</v>
      </c>
    </row>
    <row r="687" spans="1:11" x14ac:dyDescent="0.3">
      <c r="A687" s="40">
        <f t="shared" si="4"/>
        <v>44287</v>
      </c>
      <c r="B687" s="20"/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3">
      <c r="A688" s="40">
        <f t="shared" si="4"/>
        <v>44317</v>
      </c>
      <c r="B688" s="20"/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/>
      <c r="I688" s="9"/>
      <c r="J688" s="11"/>
      <c r="K688" s="20"/>
    </row>
    <row r="689" spans="1:11" x14ac:dyDescent="0.3">
      <c r="A689" s="40">
        <f t="shared" si="4"/>
        <v>44348</v>
      </c>
      <c r="B689" s="20"/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/>
      <c r="I689" s="9"/>
      <c r="J689" s="11"/>
      <c r="K689" s="20"/>
    </row>
    <row r="690" spans="1:11" x14ac:dyDescent="0.3">
      <c r="A690" s="40">
        <f t="shared" si="4"/>
        <v>44378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3">
      <c r="A691" s="40">
        <f t="shared" si="4"/>
        <v>44409</v>
      </c>
      <c r="B691" s="20"/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3">
      <c r="A692" s="40">
        <f t="shared" si="4"/>
        <v>44440</v>
      </c>
      <c r="B692" s="20"/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/>
    </row>
    <row r="693" spans="1:11" x14ac:dyDescent="0.3">
      <c r="A693" s="40">
        <f t="shared" si="4"/>
        <v>44470</v>
      </c>
      <c r="B693" s="20"/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/>
    </row>
    <row r="694" spans="1:11" x14ac:dyDescent="0.3">
      <c r="A694" s="40">
        <f t="shared" si="4"/>
        <v>44501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3">
      <c r="A695" s="40">
        <f t="shared" si="4"/>
        <v>44531</v>
      </c>
      <c r="B695" s="20" t="s">
        <v>163</v>
      </c>
      <c r="C695" s="13">
        <v>1.25</v>
      </c>
      <c r="D695" s="39">
        <v>5</v>
      </c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3">
      <c r="A696" s="46" t="s">
        <v>125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f>EDATE(A695,1)</f>
        <v>44562</v>
      </c>
      <c r="B697" s="20"/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3">
      <c r="A698" s="40">
        <f t="shared" si="4"/>
        <v>44593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3">
      <c r="A699" s="40">
        <f t="shared" si="4"/>
        <v>44621</v>
      </c>
      <c r="B699" s="20" t="s">
        <v>87</v>
      </c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>
        <v>4</v>
      </c>
      <c r="I699" s="9"/>
      <c r="J699" s="11"/>
      <c r="K699" s="20" t="s">
        <v>393</v>
      </c>
    </row>
    <row r="700" spans="1:11" x14ac:dyDescent="0.3">
      <c r="A700" s="40">
        <f t="shared" si="4"/>
        <v>44652</v>
      </c>
      <c r="B700" s="20" t="s">
        <v>394</v>
      </c>
      <c r="C700" s="13">
        <v>1.25</v>
      </c>
      <c r="D700" s="39">
        <v>19</v>
      </c>
      <c r="E700" s="9"/>
      <c r="F700" s="20"/>
      <c r="G700" s="13">
        <f>IF(ISBLANK(Table1[[#This Row],[EARNED]]),"",Table1[[#This Row],[EARNED]])</f>
        <v>1.25</v>
      </c>
      <c r="H700" s="39"/>
      <c r="I700" s="9"/>
      <c r="J700" s="11"/>
      <c r="K700" s="20"/>
    </row>
    <row r="701" spans="1:11" x14ac:dyDescent="0.3">
      <c r="A701" s="40">
        <f t="shared" si="4"/>
        <v>44682</v>
      </c>
      <c r="B701" s="20" t="s">
        <v>48</v>
      </c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>
        <v>2</v>
      </c>
      <c r="I701" s="9"/>
      <c r="J701" s="11"/>
      <c r="K701" s="20" t="s">
        <v>395</v>
      </c>
    </row>
    <row r="702" spans="1:11" x14ac:dyDescent="0.3">
      <c r="A702" s="40">
        <f t="shared" si="4"/>
        <v>44713</v>
      </c>
      <c r="B702" s="20"/>
      <c r="C702" s="13">
        <v>1.25</v>
      </c>
      <c r="D702" s="39"/>
      <c r="E702" s="9"/>
      <c r="F702" s="20"/>
      <c r="G702" s="13">
        <f>IF(ISBLANK(Table1[[#This Row],[EARNED]]),"",Table1[[#This Row],[EARNED]])</f>
        <v>1.25</v>
      </c>
      <c r="H702" s="39"/>
      <c r="I702" s="9"/>
      <c r="J702" s="11"/>
      <c r="K702" s="20"/>
    </row>
    <row r="703" spans="1:11" x14ac:dyDescent="0.3">
      <c r="A703" s="40">
        <f t="shared" ref="A703" si="5">EDATE(A702,1)</f>
        <v>44743</v>
      </c>
      <c r="B703" s="20" t="s">
        <v>50</v>
      </c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>
        <v>1</v>
      </c>
      <c r="I703" s="9"/>
      <c r="J703" s="11"/>
      <c r="K703" s="47">
        <v>44775</v>
      </c>
    </row>
    <row r="704" spans="1:11" x14ac:dyDescent="0.3">
      <c r="A704" s="40">
        <v>44774</v>
      </c>
      <c r="B704" s="20"/>
      <c r="C704" s="13">
        <v>1.25</v>
      </c>
      <c r="D704" s="39"/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3">
      <c r="A705" s="40">
        <v>44805</v>
      </c>
      <c r="B705" s="20" t="s">
        <v>48</v>
      </c>
      <c r="C705" s="13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>
        <v>2</v>
      </c>
      <c r="I705" s="9"/>
      <c r="J705" s="11"/>
      <c r="K705" s="20" t="s">
        <v>414</v>
      </c>
    </row>
    <row r="706" spans="1:11" x14ac:dyDescent="0.3">
      <c r="A706" s="40">
        <v>44835</v>
      </c>
      <c r="B706" s="20" t="s">
        <v>50</v>
      </c>
      <c r="C706" s="13">
        <v>1.25</v>
      </c>
      <c r="D706" s="39"/>
      <c r="E706" s="9"/>
      <c r="F706" s="20"/>
      <c r="G706" s="13">
        <f>IF(ISBLANK(Table1[[#This Row],[EARNED]]),"",Table1[[#This Row],[EARNED]])</f>
        <v>1.25</v>
      </c>
      <c r="H706" s="39">
        <v>1</v>
      </c>
      <c r="I706" s="9"/>
      <c r="J706" s="11"/>
      <c r="K706" s="47">
        <v>44837</v>
      </c>
    </row>
    <row r="707" spans="1:11" x14ac:dyDescent="0.3">
      <c r="A707" s="40">
        <v>44866</v>
      </c>
      <c r="B707" s="20" t="s">
        <v>50</v>
      </c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>
        <v>1</v>
      </c>
      <c r="I707" s="9"/>
      <c r="J707" s="11"/>
      <c r="K707" s="47">
        <v>44867</v>
      </c>
    </row>
    <row r="708" spans="1:11" x14ac:dyDescent="0.3">
      <c r="A708" s="40">
        <v>44896</v>
      </c>
      <c r="B708" s="20" t="s">
        <v>50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>
        <v>1</v>
      </c>
      <c r="I708" s="9"/>
      <c r="J708" s="11"/>
      <c r="K708" s="47">
        <v>44902</v>
      </c>
    </row>
    <row r="709" spans="1:11" x14ac:dyDescent="0.3">
      <c r="A709" s="40"/>
      <c r="B709" s="20" t="s">
        <v>50</v>
      </c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>
        <v>1</v>
      </c>
      <c r="I709" s="9"/>
      <c r="J709" s="11"/>
      <c r="K709" s="47">
        <v>44922</v>
      </c>
    </row>
    <row r="710" spans="1:11" x14ac:dyDescent="0.3">
      <c r="A710" s="46" t="s">
        <v>413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v>44927</v>
      </c>
      <c r="B711" s="20" t="s">
        <v>50</v>
      </c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>
        <v>1</v>
      </c>
      <c r="I711" s="9"/>
      <c r="J711" s="11"/>
      <c r="K711" s="47">
        <v>44942</v>
      </c>
    </row>
    <row r="712" spans="1:11" x14ac:dyDescent="0.3">
      <c r="A712" s="40"/>
      <c r="B712" s="20" t="s">
        <v>50</v>
      </c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>
        <v>1</v>
      </c>
      <c r="I712" s="9"/>
      <c r="J712" s="11"/>
      <c r="K712" s="47">
        <v>44952</v>
      </c>
    </row>
    <row r="713" spans="1:11" x14ac:dyDescent="0.3">
      <c r="A713" s="40">
        <v>44958</v>
      </c>
      <c r="B713" s="20" t="s">
        <v>50</v>
      </c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>
        <v>1</v>
      </c>
      <c r="I713" s="9"/>
      <c r="J713" s="11"/>
      <c r="K713" s="47">
        <v>44959</v>
      </c>
    </row>
    <row r="714" spans="1:11" x14ac:dyDescent="0.3">
      <c r="A714" s="40">
        <v>44986</v>
      </c>
      <c r="B714" s="20"/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/>
      <c r="I714" s="9"/>
      <c r="J714" s="11"/>
      <c r="K714" s="20"/>
    </row>
    <row r="715" spans="1:11" x14ac:dyDescent="0.3">
      <c r="A715" s="40">
        <v>45017</v>
      </c>
      <c r="B715" s="20" t="s">
        <v>50</v>
      </c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>
        <v>1</v>
      </c>
      <c r="I715" s="9"/>
      <c r="J715" s="11"/>
      <c r="K715" s="47">
        <v>45030</v>
      </c>
    </row>
    <row r="716" spans="1:11" x14ac:dyDescent="0.3">
      <c r="A716" s="40"/>
      <c r="B716" s="15" t="s">
        <v>56</v>
      </c>
      <c r="C716" s="41"/>
      <c r="D716" s="42"/>
      <c r="E716" s="9"/>
      <c r="F716" s="15"/>
      <c r="G716" s="41" t="str">
        <f>IF(ISBLANK(Table1[[#This Row],[EARNED]]),"",Table1[[#This Row],[EARNED]])</f>
        <v/>
      </c>
      <c r="H716" s="42"/>
      <c r="I716" s="9"/>
      <c r="J716" s="12"/>
      <c r="K716" s="49">
        <v>45033</v>
      </c>
    </row>
    <row r="717" spans="1:11" x14ac:dyDescent="0.3">
      <c r="A717" s="40">
        <v>45047</v>
      </c>
      <c r="B717" s="15"/>
      <c r="C717" s="41"/>
      <c r="D717" s="42"/>
      <c r="E717" s="9"/>
      <c r="F717" s="15"/>
      <c r="G717" s="41" t="str">
        <f>IF(ISBLANK(Table1[[#This Row],[EARNED]]),"",Table1[[#This Row],[EARNED]])</f>
        <v/>
      </c>
      <c r="H717" s="42"/>
      <c r="I717" s="9"/>
      <c r="J717" s="12"/>
      <c r="K717" s="15"/>
    </row>
    <row r="718" spans="1:11" x14ac:dyDescent="0.3">
      <c r="A718" s="40">
        <v>45078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>
        <v>45108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>
        <v>45139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>
        <v>45170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>
        <v>45200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>
        <v>45231</v>
      </c>
      <c r="B723" s="15"/>
      <c r="C723" s="41"/>
      <c r="D723" s="42"/>
      <c r="E723" s="9"/>
      <c r="F723" s="15"/>
      <c r="G723" s="41" t="str">
        <f>IF(ISBLANK(Table1[[#This Row],[EARNED]]),"",Table1[[#This Row],[EARNED]])</f>
        <v/>
      </c>
      <c r="H723" s="42"/>
      <c r="I723" s="9"/>
      <c r="J723" s="12"/>
      <c r="K723" s="15"/>
    </row>
    <row r="724" spans="1:11" x14ac:dyDescent="0.3">
      <c r="A724" s="40">
        <v>45261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>
        <v>45292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>
        <v>45323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>
        <v>45352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>
        <v>45383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>
        <v>45413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>
        <v>45444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>
        <v>45474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>
        <v>45505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>
        <v>45536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>
        <v>45566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>
        <v>45597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>
        <v>45627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>
        <v>45658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>
        <v>45689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>
        <v>45717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>
        <v>45748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>
        <v>45778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>
        <v>45809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>
        <v>45839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>
        <v>45870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>
        <v>45901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>
        <v>45931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>
        <v>45962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>
        <v>45992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>
        <v>46023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>
        <v>46054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>
        <v>46082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>
        <v>46113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>
        <v>46143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>
        <v>46174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>
        <v>46204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>
        <v>46235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>
        <v>46266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>
        <v>46296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>
        <v>46327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>
        <v>46357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>
        <v>46388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>
        <v>46419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>
        <v>46447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>
        <v>46478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>
        <v>46508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>
        <v>46539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>
        <v>46569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>
        <v>46600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>
        <v>46631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>
        <v>46661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>
        <v>46692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>
        <v>46722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>
        <v>46753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>
        <v>46784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0">
        <v>46813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3">
      <c r="A776" s="40">
        <v>46844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3">
      <c r="A777" s="40">
        <v>46874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3">
      <c r="A778" s="40">
        <v>46905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3">
      <c r="A779" s="40">
        <v>46935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3">
      <c r="A780" s="40">
        <v>46966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3">
      <c r="A781" s="40">
        <v>46997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3">
      <c r="A782" s="40">
        <v>47027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3">
      <c r="A783" s="40">
        <v>47058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3">
      <c r="A784" s="40">
        <v>47088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3">
      <c r="A785" s="40">
        <v>47119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3">
      <c r="A786" s="40">
        <v>47150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3">
      <c r="A787" s="40">
        <v>47178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3">
      <c r="A788" s="40">
        <v>47209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3">
      <c r="A789" s="40">
        <v>47239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3">
      <c r="A790" s="40">
        <v>47270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3">
      <c r="A791" s="40">
        <v>47300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3">
      <c r="A792" s="40">
        <v>47331</v>
      </c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3">
      <c r="A793" s="40">
        <v>47362</v>
      </c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3">
      <c r="A794" s="40">
        <v>47392</v>
      </c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3">
      <c r="A795" s="40">
        <v>47423</v>
      </c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3">
      <c r="A796" s="40">
        <v>47453</v>
      </c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3">
      <c r="A797" s="40">
        <v>47484</v>
      </c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3">
      <c r="A798" s="40">
        <v>47515</v>
      </c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3">
      <c r="A799" s="40">
        <v>47543</v>
      </c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3">
      <c r="A800" s="40">
        <v>47574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3">
      <c r="A801" s="40">
        <v>47604</v>
      </c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3">
      <c r="A802" s="40">
        <v>47635</v>
      </c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3">
      <c r="A803" s="40">
        <v>47665</v>
      </c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3">
      <c r="A804" s="40">
        <v>47696</v>
      </c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3">
      <c r="A805" s="40">
        <v>47727</v>
      </c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3">
      <c r="A806" s="40">
        <v>47757</v>
      </c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3">
      <c r="A807" s="40">
        <v>47788</v>
      </c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3">
      <c r="A808" s="40">
        <v>47818</v>
      </c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3">
      <c r="A809" s="40">
        <v>47849</v>
      </c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3">
      <c r="A810" s="40">
        <v>47880</v>
      </c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3">
      <c r="A811" s="40">
        <v>47908</v>
      </c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3">
      <c r="A812" s="40">
        <v>47939</v>
      </c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3">
      <c r="A813" s="40">
        <v>47969</v>
      </c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3">
      <c r="A814" s="40">
        <v>48000</v>
      </c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3">
      <c r="A815" s="40">
        <v>48030</v>
      </c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3">
      <c r="A816" s="40">
        <v>48061</v>
      </c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3">
      <c r="A817" s="40">
        <v>48092</v>
      </c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3">
      <c r="A818" s="40">
        <v>48122</v>
      </c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3">
      <c r="A819" s="40">
        <v>48153</v>
      </c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3">
      <c r="A820" s="40">
        <v>48183</v>
      </c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3">
      <c r="A821" s="40">
        <v>48214</v>
      </c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3">
      <c r="A822" s="40">
        <v>48245</v>
      </c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3">
      <c r="A823" s="40">
        <v>48274</v>
      </c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3">
      <c r="A824" s="40">
        <v>48305</v>
      </c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3">
      <c r="A825" s="40">
        <v>48335</v>
      </c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3">
      <c r="A826" s="40">
        <v>48366</v>
      </c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3">
      <c r="A827" s="40">
        <v>48396</v>
      </c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3">
      <c r="A828" s="40">
        <v>48427</v>
      </c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3">
      <c r="A829" s="40">
        <v>48458</v>
      </c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3">
      <c r="A830" s="40">
        <v>48488</v>
      </c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3">
      <c r="A831" s="40">
        <v>48519</v>
      </c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3">
      <c r="A832" s="40">
        <v>48549</v>
      </c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3">
      <c r="A833" s="40">
        <v>48580</v>
      </c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3">
      <c r="A834" s="40">
        <v>48611</v>
      </c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3">
      <c r="A835" s="40">
        <v>48639</v>
      </c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3">
      <c r="A836" s="40">
        <v>48670</v>
      </c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3">
      <c r="A837" s="40">
        <v>48700</v>
      </c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3">
      <c r="A838" s="40">
        <v>48731</v>
      </c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3">
      <c r="A839" s="40">
        <v>48761</v>
      </c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3">
      <c r="A840" s="40">
        <v>48792</v>
      </c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3">
      <c r="A841" s="40">
        <v>48823</v>
      </c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3">
      <c r="A842" s="40">
        <v>48853</v>
      </c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3">
      <c r="A843" s="40">
        <v>48884</v>
      </c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3">
      <c r="A844" s="40">
        <v>48914</v>
      </c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3">
      <c r="A845" s="40">
        <v>48945</v>
      </c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3">
      <c r="A846" s="40">
        <v>48976</v>
      </c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3">
      <c r="A847" s="40">
        <v>49004</v>
      </c>
      <c r="B847" s="20"/>
      <c r="C847" s="13"/>
      <c r="D847" s="39"/>
      <c r="E847" s="9"/>
      <c r="F847" s="20"/>
      <c r="G847" s="13" t="str">
        <f>IF(ISBLANK(Table1[[#This Row],[EARNED]]),"",Table1[[#This Row],[EARNED]])</f>
        <v/>
      </c>
      <c r="H847" s="39"/>
      <c r="I847" s="9"/>
      <c r="J847" s="11"/>
      <c r="K84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1.208</v>
      </c>
      <c r="B3" s="11">
        <v>1.208</v>
      </c>
      <c r="D3"/>
      <c r="E3">
        <v>5</v>
      </c>
      <c r="F3">
        <v>23</v>
      </c>
      <c r="G3" s="48">
        <f>SUMIFS(F7:F14,E7:E14,E3)+SUMIFS(D7:D66,C7:C66,F3)+D3</f>
        <v>0.67300000000000004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2023-04-26T06:25:45Z</dcterms:modified>
</cp:coreProperties>
</file>