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2"/>
  </bookViews>
  <sheets>
    <sheet name="INSTRUCTION" sheetId="4" r:id="rId1"/>
    <sheet name="Sheet1" sheetId="1" r:id="rId2"/>
    <sheet name="WITHOUT PAY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G706" i="1" l="1"/>
  <c r="G709" i="1" l="1"/>
  <c r="G710" i="1"/>
  <c r="G711" i="1"/>
  <c r="G712" i="1"/>
  <c r="G713" i="1"/>
  <c r="G714" i="1"/>
  <c r="G715" i="1"/>
  <c r="G716" i="1"/>
  <c r="G717" i="1"/>
  <c r="G718" i="1"/>
  <c r="G719" i="1"/>
  <c r="G708" i="1"/>
  <c r="G705" i="1"/>
  <c r="G707" i="1"/>
  <c r="G396" i="1" l="1"/>
  <c r="G697" i="1"/>
  <c r="G700" i="1"/>
  <c r="G701" i="1"/>
  <c r="G704" i="1"/>
  <c r="G685" i="1"/>
  <c r="G687" i="1"/>
  <c r="G688" i="1"/>
  <c r="G690" i="1"/>
  <c r="G691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0" i="1" s="1"/>
  <c r="A691" i="1" s="1"/>
  <c r="A697" i="1" s="1"/>
  <c r="A700" i="1" s="1"/>
  <c r="A701" i="1" s="1"/>
  <c r="A704" i="1" s="1"/>
  <c r="K3" i="3"/>
  <c r="L3" i="3" s="1"/>
  <c r="I9" i="1"/>
</calcChain>
</file>

<file path=xl/sharedStrings.xml><?xml version="1.0" encoding="utf-8"?>
<sst xmlns="http://schemas.openxmlformats.org/spreadsheetml/2006/main" count="929" uniqueCount="492">
  <si>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</si>
  <si>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</si>
  <si>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</si>
  <si>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</si>
  <si>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</si>
  <si>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</si>
  <si>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</si>
  <si>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</si>
  <si>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</si>
  <si>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</si>
  <si>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</si>
  <si>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</si>
  <si>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</si>
  <si>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</si>
  <si>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</si>
  <si>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</si>
  <si>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</si>
  <si>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</si>
  <si>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</si>
  <si>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</si>
  <si>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</si>
  <si>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</si>
  <si>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</si>
  <si>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</si>
  <si>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</si>
  <si>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</si>
  <si>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</si>
  <si>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</si>
  <si>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</si>
  <si>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</si>
  <si>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</si>
  <si>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</si>
  <si>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</si>
  <si>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</si>
  <si>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</si>
  <si>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</si>
  <si>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</si>
  <si>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</si>
  <si>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</si>
  <si>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</si>
  <si>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</si>
  <si>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</si>
  <si>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</si>
  <si>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</si>
  <si>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</si>
  <si>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</si>
  <si>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</si>
  <si>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</si>
  <si>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</si>
  <si>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</si>
  <si>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</si>
  <si>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</si>
  <si>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</si>
  <si>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</si>
  <si>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</si>
  <si>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</si>
  <si>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</si>
  <si>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</si>
  <si>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</si>
  <si>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</si>
  <si>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</si>
  <si>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</si>
  <si>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</si>
  <si>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</si>
  <si>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</si>
  <si>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</si>
  <si>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</si>
  <si>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</si>
  <si>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</si>
  <si>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</si>
  <si>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</si>
  <si>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</si>
  <si>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</si>
  <si>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</si>
  <si>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</si>
  <si>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</si>
  <si>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</si>
  <si>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</si>
  <si>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</si>
  <si>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</si>
  <si>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</si>
  <si>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</si>
  <si>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</si>
  <si>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</si>
  <si>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</si>
  <si>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</si>
  <si>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</si>
  <si>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</si>
  <si>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</si>
  <si>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</si>
  <si>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</si>
  <si>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</si>
  <si>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</si>
  <si>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</si>
  <si>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</si>
  <si>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</si>
  <si>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</si>
  <si>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</si>
  <si>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</si>
  <si>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</si>
  <si>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</si>
  <si>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</si>
  <si>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</si>
  <si>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</si>
  <si>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</si>
  <si>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</si>
  <si>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</si>
  <si>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</si>
  <si>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</si>
  <si>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</si>
  <si>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</si>
  <si>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</si>
  <si>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</si>
  <si>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</si>
  <si>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</si>
  <si>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</si>
  <si>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</si>
  <si>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</si>
  <si>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</si>
  <si>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</si>
  <si>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</si>
  <si>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</si>
  <si>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</si>
  <si>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</si>
  <si>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</si>
  <si>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</si>
  <si>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</si>
  <si>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</si>
  <si>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</si>
  <si>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</si>
  <si>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</si>
  <si>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</si>
  <si>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</si>
  <si>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</si>
  <si>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</si>
  <si>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</si>
  <si>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</si>
  <si>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</si>
  <si>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</si>
  <si>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</si>
  <si>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</si>
  <si>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</si>
  <si>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</si>
  <si>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</si>
  <si>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</si>
  <si>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</si>
  <si>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</si>
  <si>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</si>
  <si>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</si>
  <si>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</si>
  <si>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</si>
  <si>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</si>
  <si>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</si>
  <si>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</si>
  <si>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</si>
  <si>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</si>
  <si>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</si>
  <si>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</si>
  <si>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</si>
  <si>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</si>
  <si>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</si>
  <si>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</si>
  <si>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</si>
  <si>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</si>
  <si>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</si>
  <si>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</si>
  <si>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</si>
  <si>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</si>
  <si>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</si>
  <si>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</si>
  <si>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</si>
  <si>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</si>
  <si>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</si>
  <si>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</si>
  <si>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</si>
  <si>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</si>
  <si>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</si>
  <si>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</si>
  <si>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</si>
  <si>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</si>
  <si>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</si>
  <si>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</si>
  <si>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</si>
  <si>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</si>
  <si>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</si>
  <si>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</si>
  <si>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</si>
  <si>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</si>
  <si>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</si>
  <si>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</si>
  <si>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</si>
  <si>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</si>
  <si>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</si>
  <si>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</si>
  <si>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</si>
  <si>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</si>
  <si>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</si>
  <si>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</si>
  <si>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</si>
  <si>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</si>
  <si>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</si>
  <si>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</si>
  <si>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</si>
  <si>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</si>
  <si>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</si>
  <si>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</si>
  <si>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</si>
  <si>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</si>
  <si>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</si>
  <si>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</si>
  <si>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</si>
  <si>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</si>
  <si>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</si>
  <si>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</si>
  <si>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</si>
  <si>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</si>
  <si>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</si>
  <si>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</si>
  <si>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</si>
  <si>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</si>
  <si>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</si>
  <si>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</si>
  <si>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</si>
  <si>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</si>
  <si>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</si>
  <si>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</si>
  <si>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</si>
  <si>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</si>
  <si>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</si>
  <si>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</si>
  <si>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</si>
  <si>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</si>
  <si>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</si>
  <si>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</si>
  <si>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</si>
  <si>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</si>
  <si>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</si>
  <si>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</si>
  <si>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</si>
  <si>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</si>
  <si>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</si>
  <si>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</si>
  <si>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</si>
  <si>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</si>
  <si>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</si>
  <si>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</si>
  <si>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</si>
  <si>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</si>
  <si>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</si>
  <si>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</si>
  <si>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</si>
  <si>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</si>
  <si>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</si>
  <si>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</si>
  <si>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</si>
  <si>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</si>
  <si>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</si>
  <si>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</si>
  <si>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</si>
  <si>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</si>
  <si>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</si>
  <si>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</si>
  <si>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</si>
  <si>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</si>
  <si>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</si>
  <si>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</si>
  <si>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</si>
  <si>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</si>
  <si>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</si>
  <si>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</si>
  <si>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</si>
  <si>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</si>
  <si>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</si>
  <si>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</si>
  <si>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</si>
  <si>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</si>
  <si>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</si>
  <si>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</si>
  <si>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</si>
  <si>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</si>
  <si>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</si>
  <si>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</si>
  <si>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</si>
  <si>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</si>
  <si>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</si>
  <si>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</si>
  <si>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</si>
  <si>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</si>
  <si>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</si>
  <si>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</si>
  <si>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</si>
  <si>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</si>
  <si>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</si>
  <si>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</si>
  <si>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</si>
  <si>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</si>
  <si>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</si>
  <si>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</si>
  <si>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</si>
  <si>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</si>
  <si>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</si>
  <si>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</si>
  <si>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</si>
  <si>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</si>
  <si>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</si>
  <si>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</si>
  <si>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</si>
  <si>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</si>
  <si>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</si>
  <si>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</si>
  <si>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</si>
  <si>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</si>
  <si>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</si>
  <si>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</si>
  <si>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</si>
  <si>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</si>
  <si>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</si>
  <si>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</si>
  <si>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</si>
  <si>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</si>
  <si>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</si>
  <si>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</si>
  <si>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</si>
  <si>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</si>
  <si>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</si>
  <si>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</si>
  <si>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</si>
  <si>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</si>
  <si>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</si>
  <si>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</si>
  <si>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</si>
  <si>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</si>
  <si>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</si>
  <si>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</si>
  <si>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</si>
  <si>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</si>
  <si>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</si>
  <si>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</si>
  <si>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</si>
  <si>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</si>
  <si>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</si>
  <si>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</si>
  <si>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</si>
  <si>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</si>
  <si>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</si>
  <si>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</si>
  <si>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</si>
  <si>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</si>
  <si>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</si>
  <si>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</si>
  <si>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</si>
  <si>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</si>
  <si>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</si>
  <si>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</si>
  <si>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</si>
  <si>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</si>
  <si>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</si>
  <si>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</si>
  <si>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</si>
  <si>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</si>
  <si>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</si>
  <si>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</si>
  <si>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</si>
  <si>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</si>
  <si>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</si>
  <si>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</si>
  <si>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</si>
  <si>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</si>
  <si>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</si>
  <si>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</si>
  <si>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</si>
  <si>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</si>
  <si>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</si>
  <si>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</si>
  <si>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</si>
  <si>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</si>
  <si>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</si>
  <si>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</si>
  <si>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</si>
  <si>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</si>
  <si>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</si>
  <si>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</si>
  <si>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</si>
  <si>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</si>
  <si>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</si>
  <si>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</si>
  <si>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</si>
  <si>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</si>
  <si>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</si>
  <si>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</si>
  <si>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</si>
  <si>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</si>
  <si>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</si>
  <si>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</si>
  <si>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</si>
  <si>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</si>
  <si>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</si>
  <si>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</si>
  <si>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</si>
  <si>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</si>
  <si>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</si>
  <si>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</si>
  <si>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</si>
  <si>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</si>
  <si>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</si>
  <si>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</si>
  <si>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</si>
  <si>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</si>
  <si>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</si>
  <si>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</si>
  <si>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</si>
  <si>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</si>
  <si>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</si>
  <si>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</si>
  <si>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</si>
  <si>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</si>
  <si>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</si>
  <si>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</si>
  <si>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</si>
  <si>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</si>
  <si>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</si>
  <si>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</si>
  <si>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</si>
  <si>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</si>
  <si>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</si>
  <si>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</si>
  <si>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</si>
  <si>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</si>
  <si>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</si>
  <si>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</si>
  <si>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</si>
  <si>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</si>
  <si>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</si>
  <si>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</si>
  <si>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</si>
  <si>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</si>
  <si>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</si>
  <si>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</si>
  <si>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</si>
  <si>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</si>
  <si>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</si>
  <si>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</si>
  <si>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</si>
  <si>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</si>
  <si>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</si>
  <si>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</si>
  <si>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</si>
  <si>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</si>
  <si>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</si>
  <si>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</si>
  <si>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</si>
  <si>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</si>
  <si>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</si>
  <si>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</si>
  <si>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</si>
  <si>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</si>
  <si>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</si>
  <si>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</si>
  <si>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</si>
  <si>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</si>
  <si>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</si>
  <si>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</si>
  <si>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</si>
  <si>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</si>
  <si>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</si>
  <si>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</si>
  <si>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</si>
  <si>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</si>
  <si>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</si>
  <si>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</si>
  <si>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</si>
  <si>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</si>
  <si>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</si>
  <si>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</si>
  <si>
    <t>2023</t>
  </si>
  <si>
    <t>ABSENCE UNDERTIME W/O PAY</t>
  </si>
  <si>
    <t>8/23.25/2022-SL</t>
  </si>
  <si>
    <t>10/21/2022-SL</t>
  </si>
  <si>
    <t>BDAY 11/18/2022</t>
  </si>
  <si>
    <t>11/4/2022-SL</t>
  </si>
  <si>
    <t>12/7/2022-VL</t>
  </si>
  <si>
    <t>11/14/2022-SL</t>
  </si>
  <si>
    <t>2/1/2023-SL</t>
  </si>
  <si>
    <t>1/25/2023-SL</t>
  </si>
  <si>
    <t>2/13/2023-SL</t>
  </si>
  <si>
    <t>TOTAL</t>
  </si>
  <si>
    <t>3/6,7/2023-SL</t>
  </si>
  <si>
    <t>ADMIN AIDE III</t>
  </si>
  <si>
    <t>ACCOUNTING</t>
  </si>
  <si>
    <t>3/1,2,3 - SL</t>
  </si>
  <si>
    <t>2/21,28 - SL</t>
  </si>
  <si>
    <t>4/12-14/2023-SL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</si>
</sst>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9" totalsRowShown="0" headerRowDxfId="24" headerRowBorderDxfId="23" tableBorderDxfId="22" totalsRowBorderDxfId="21">
  <autoFilter ref="A8:K71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19"/>
  <sheetViews>
    <sheetView zoomScale="120" zoomScaleNormal="120" workbookViewId="0">
      <pane ySplit="4425" topLeftCell="A481" activePane="bottomLeft"/>
      <selection activeCell="F5" sqref="F5"/>
      <selection pane="bottomLeft" activeCell="C17" sqref="C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42578125" style="1" customWidth="1"/>
  </cols>
  <sheetData>
    <row r="2" spans="1:11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 t="s">
        <v>44</v>
      </c>
      <c r="G2" s="73"/>
      <c r="H2" s="28" t="s">
        <v>10</v>
      </c>
      <c r="I2" s="25"/>
      <c r="J2" s="67"/>
      <c r="K2" s="68"/>
    </row>
    <row r="3" spans="1:11" x14ac:dyDescent="0.25">
      <c r="A3" s="18" t="s">
        <v>15</v>
      </c>
      <c r="B3" s="66" t="s">
        <v>487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5" customHeight="1" x14ac:dyDescent="0.25">
      <c r="A4" s="18" t="s">
        <v>16</v>
      </c>
      <c r="B4" s="66" t="s">
        <v>43</v>
      </c>
      <c r="C4" s="66"/>
      <c r="D4" s="22" t="s">
        <v>12</v>
      </c>
      <c r="F4" s="71" t="s">
        <v>488</v>
      </c>
      <c r="G4" s="71"/>
      <c r="H4" s="26" t="s">
        <v>17</v>
      </c>
      <c r="I4" s="26"/>
      <c r="J4" s="71"/>
      <c r="K4" s="7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9.999999999880882E-3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-0.22099999999999997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25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25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25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25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25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25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25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25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25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25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25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25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25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25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25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25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25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25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25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25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25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25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25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25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25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25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25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25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25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25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25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25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25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25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25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25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25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25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25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25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25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25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25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25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25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25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25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25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25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25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25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25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25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25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25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25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25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25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25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25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25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25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25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25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25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25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25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25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25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25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25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25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25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25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25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25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25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25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25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25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25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25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25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25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25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25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25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25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25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25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25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25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25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25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25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25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25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25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25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25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25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25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25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25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25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25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25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25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25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25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25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25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25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25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25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25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25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25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25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25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25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25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25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25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25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25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25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25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25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25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25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25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25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25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25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25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25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25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25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25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25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25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25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25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25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25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25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25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25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25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25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25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25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25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25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25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25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25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25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25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25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25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25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25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25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25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25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25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25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25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25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25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25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25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25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25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25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25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25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25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25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25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25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25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25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25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25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25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25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25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25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25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25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25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25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25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25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25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25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25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25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25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25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25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25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25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25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25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25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25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25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25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25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25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25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25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25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25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25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25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25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25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25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25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25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25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25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25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25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25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25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25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25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25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25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25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25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25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25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25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25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25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25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25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25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25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25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25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25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25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25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25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25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25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25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25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25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25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25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25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25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25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25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25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25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25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25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25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25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25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25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25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25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25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25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25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25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25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25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25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25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25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25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25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25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25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25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25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25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25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25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25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25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25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25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25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25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25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25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25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25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25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25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25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25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25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25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25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25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25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25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25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25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25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25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25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25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25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25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>
        <v>1</v>
      </c>
      <c r="I502" s="9"/>
      <c r="J502" s="11"/>
      <c r="K502" s="49">
        <v>44981</v>
      </c>
    </row>
    <row r="503" spans="1:11" x14ac:dyDescent="0.25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11"/>
      <c r="K503" s="20" t="s">
        <v>365</v>
      </c>
    </row>
    <row r="504" spans="1:11" x14ac:dyDescent="0.25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11"/>
      <c r="K504" s="20"/>
    </row>
    <row r="505" spans="1:11" x14ac:dyDescent="0.25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>
        <v>1</v>
      </c>
      <c r="I505" s="9"/>
      <c r="J505" s="11"/>
      <c r="K505" s="49">
        <v>45003</v>
      </c>
    </row>
    <row r="506" spans="1:11" x14ac:dyDescent="0.25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11"/>
      <c r="K506" s="20"/>
    </row>
    <row r="507" spans="1:11" x14ac:dyDescent="0.25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49">
        <v>45061</v>
      </c>
    </row>
    <row r="509" spans="1:11" x14ac:dyDescent="0.25">
      <c r="A509" s="40"/>
      <c r="B509" s="20" t="s">
        <v>49</v>
      </c>
      <c r="C509" s="13"/>
      <c r="D509" s="39"/>
      <c r="E509" s="9"/>
      <c r="F509" s="20"/>
      <c r="G509" s="13"/>
      <c r="H509" s="39">
        <v>1</v>
      </c>
      <c r="I509" s="9"/>
      <c r="J509" s="11"/>
      <c r="K509" s="49">
        <v>45048</v>
      </c>
    </row>
    <row r="510" spans="1:11" x14ac:dyDescent="0.25">
      <c r="A510" s="40"/>
      <c r="B510" s="20" t="s">
        <v>72</v>
      </c>
      <c r="C510" s="13"/>
      <c r="D510" s="39"/>
      <c r="E510" s="9"/>
      <c r="F510" s="20"/>
      <c r="G510" s="13"/>
      <c r="H510" s="39">
        <v>2</v>
      </c>
      <c r="I510" s="9"/>
      <c r="J510" s="11"/>
      <c r="K510" s="49" t="s">
        <v>261</v>
      </c>
    </row>
    <row r="511" spans="1:11" x14ac:dyDescent="0.25">
      <c r="A511" s="40"/>
      <c r="B511" s="20" t="s">
        <v>49</v>
      </c>
      <c r="C511" s="13"/>
      <c r="D511" s="39"/>
      <c r="E511" s="9"/>
      <c r="F511" s="20"/>
      <c r="G511" s="13"/>
      <c r="H511" s="39">
        <v>1</v>
      </c>
      <c r="I511" s="9"/>
      <c r="J511" s="11"/>
      <c r="K511" s="49">
        <v>45072</v>
      </c>
    </row>
    <row r="512" spans="1:11" x14ac:dyDescent="0.25">
      <c r="A512" s="40"/>
      <c r="B512" s="20" t="s">
        <v>49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45076</v>
      </c>
    </row>
    <row r="513" spans="1:11" x14ac:dyDescent="0.25">
      <c r="A513" s="40"/>
      <c r="B513" s="20" t="s">
        <v>49</v>
      </c>
      <c r="C513" s="13"/>
      <c r="D513" s="39"/>
      <c r="E513" s="9"/>
      <c r="F513" s="20"/>
      <c r="G513" s="13"/>
      <c r="H513" s="39">
        <v>1</v>
      </c>
      <c r="I513" s="9"/>
      <c r="J513" s="11"/>
      <c r="K513" s="49">
        <v>45079</v>
      </c>
    </row>
    <row r="514" spans="1:11" x14ac:dyDescent="0.25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25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25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25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25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25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25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25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25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25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25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25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25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25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25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25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25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25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25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25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25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25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25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25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25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25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25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25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25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25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25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25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25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25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25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25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25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25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25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25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25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25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25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25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25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25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25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25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25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25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25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25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25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25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25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25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25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25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25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25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25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25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25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25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25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25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25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25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25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25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25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25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25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25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25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25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25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25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25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25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75" x14ac:dyDescent="0.25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25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25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25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25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25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25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25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25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25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25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25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25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25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25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25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25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25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25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25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25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25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25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25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25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25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25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25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25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25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25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25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25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25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25">
      <c r="A688" s="40">
        <f t="shared" ref="A688:A701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25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25">
      <c r="A690" s="40">
        <f>EDATE(A688,1)</f>
        <v>44682</v>
      </c>
      <c r="B690" s="20"/>
      <c r="C690" s="13">
        <v>1.25</v>
      </c>
      <c r="D690" s="39"/>
      <c r="E690" s="9"/>
      <c r="F690" s="20"/>
      <c r="G690" s="42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 t="shared" si="24"/>
        <v>44713</v>
      </c>
      <c r="B691" s="20" t="s">
        <v>49</v>
      </c>
      <c r="C691" s="13">
        <v>1.25</v>
      </c>
      <c r="D691" s="39"/>
      <c r="E691" s="9"/>
      <c r="F691" s="20"/>
      <c r="G691" s="42">
        <f>IF(ISBLANK(Table1[[#This Row],[EARNED]]),"",Table1[[#This Row],[EARNED]])</f>
        <v>1.25</v>
      </c>
      <c r="H691" s="39">
        <v>1</v>
      </c>
      <c r="I691" s="9"/>
      <c r="J691" s="11"/>
      <c r="K691" s="49">
        <v>45063</v>
      </c>
    </row>
    <row r="692" spans="1:11" x14ac:dyDescent="0.25">
      <c r="A692" s="40"/>
      <c r="B692" s="20" t="s">
        <v>50</v>
      </c>
      <c r="C692" s="13"/>
      <c r="D692" s="39">
        <v>1</v>
      </c>
      <c r="E692" s="9"/>
      <c r="F692" s="20"/>
      <c r="G692" s="42"/>
      <c r="H692" s="39"/>
      <c r="I692" s="9"/>
      <c r="J692" s="11"/>
      <c r="K692" s="49">
        <v>45070</v>
      </c>
    </row>
    <row r="693" spans="1:11" x14ac:dyDescent="0.25">
      <c r="A693" s="40"/>
      <c r="B693" s="20" t="s">
        <v>49</v>
      </c>
      <c r="C693" s="13"/>
      <c r="D693" s="39"/>
      <c r="E693" s="9"/>
      <c r="F693" s="20"/>
      <c r="G693" s="42"/>
      <c r="H693" s="39">
        <v>1</v>
      </c>
      <c r="I693" s="9"/>
      <c r="J693" s="11"/>
      <c r="K693" s="49">
        <v>45066</v>
      </c>
    </row>
    <row r="694" spans="1:11" x14ac:dyDescent="0.25">
      <c r="A694" s="40"/>
      <c r="B694" s="20" t="s">
        <v>49</v>
      </c>
      <c r="C694" s="13"/>
      <c r="D694" s="39"/>
      <c r="E694" s="9"/>
      <c r="F694" s="20"/>
      <c r="G694" s="42"/>
      <c r="H694" s="39">
        <v>1</v>
      </c>
      <c r="I694" s="9"/>
      <c r="J694" s="11"/>
      <c r="K694" s="49">
        <v>45083</v>
      </c>
    </row>
    <row r="695" spans="1:11" x14ac:dyDescent="0.25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45087</v>
      </c>
    </row>
    <row r="696" spans="1:11" x14ac:dyDescent="0.25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45113</v>
      </c>
    </row>
    <row r="697" spans="1:11" x14ac:dyDescent="0.25">
      <c r="A697" s="40">
        <f>EDATE(A691,1)</f>
        <v>44743</v>
      </c>
      <c r="B697" s="20" t="s">
        <v>49</v>
      </c>
      <c r="C697" s="13">
        <v>1.25</v>
      </c>
      <c r="D697" s="39"/>
      <c r="E697" s="9"/>
      <c r="F697" s="20"/>
      <c r="G697" s="42">
        <f>IF(ISBLANK(Table1[[#This Row],[EARNED]]),"",Table1[[#This Row],[EARNED]])</f>
        <v>1.25</v>
      </c>
      <c r="H697" s="39">
        <v>1</v>
      </c>
      <c r="I697" s="9"/>
      <c r="J697" s="11"/>
      <c r="K697" s="49">
        <v>45119</v>
      </c>
    </row>
    <row r="698" spans="1:11" x14ac:dyDescent="0.25">
      <c r="A698" s="40"/>
      <c r="B698" s="58" t="s">
        <v>72</v>
      </c>
      <c r="C698" s="13"/>
      <c r="D698" s="39"/>
      <c r="E698" s="9"/>
      <c r="F698" s="20"/>
      <c r="G698" s="13"/>
      <c r="H698" s="39">
        <v>2</v>
      </c>
      <c r="I698" s="9"/>
      <c r="J698" s="11"/>
      <c r="K698" s="20" t="s">
        <v>468</v>
      </c>
    </row>
    <row r="699" spans="1:11" x14ac:dyDescent="0.25">
      <c r="A699" s="40"/>
      <c r="B699" s="58" t="s">
        <v>49</v>
      </c>
      <c r="C699" s="13"/>
      <c r="D699" s="39"/>
      <c r="E699" s="9"/>
      <c r="F699" s="20"/>
      <c r="G699" s="13"/>
      <c r="H699" s="39">
        <v>1</v>
      </c>
      <c r="I699" s="9"/>
      <c r="J699" s="11"/>
      <c r="K699" s="49">
        <v>45136</v>
      </c>
    </row>
    <row r="700" spans="1:11" x14ac:dyDescent="0.25">
      <c r="A700" s="40">
        <f>EDATE(A697,1)</f>
        <v>44774</v>
      </c>
      <c r="B700" s="20"/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25">
      <c r="A701" s="40">
        <f t="shared" si="24"/>
        <v>44805</v>
      </c>
      <c r="B701" s="20" t="s">
        <v>49</v>
      </c>
      <c r="C701" s="13">
        <v>1.25</v>
      </c>
      <c r="D701" s="39"/>
      <c r="E701" s="9"/>
      <c r="F701" s="20"/>
      <c r="G701" s="42">
        <f>IF(ISBLANK(Table1[[#This Row],[EARNED]]),"",Table1[[#This Row],[EARNED]])</f>
        <v>1.25</v>
      </c>
      <c r="H701" s="39">
        <v>1</v>
      </c>
      <c r="I701" s="9"/>
      <c r="J701" s="11"/>
      <c r="K701" s="49">
        <v>45188</v>
      </c>
    </row>
    <row r="702" spans="1:11" x14ac:dyDescent="0.25">
      <c r="A702" s="40"/>
      <c r="B702" s="58" t="s">
        <v>72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469</v>
      </c>
    </row>
    <row r="703" spans="1:11" x14ac:dyDescent="0.25">
      <c r="A703" s="40"/>
      <c r="B703" s="58" t="s">
        <v>73</v>
      </c>
      <c r="C703" s="13"/>
      <c r="D703" s="39">
        <v>2</v>
      </c>
      <c r="E703" s="9"/>
      <c r="F703" s="20"/>
      <c r="G703" s="13"/>
      <c r="H703" s="39"/>
      <c r="I703" s="9"/>
      <c r="J703" s="11"/>
      <c r="K703" s="20" t="s">
        <v>470</v>
      </c>
    </row>
    <row r="704" spans="1:11" x14ac:dyDescent="0.25">
      <c r="A704" s="40">
        <f>EDATE(A701,1)</f>
        <v>44835</v>
      </c>
      <c r="B704" s="20" t="s">
        <v>55</v>
      </c>
      <c r="C704" s="13">
        <v>1.25</v>
      </c>
      <c r="D704" s="39"/>
      <c r="E704" s="9"/>
      <c r="F704" s="20"/>
      <c r="G704" s="42">
        <f>IF(ISBLANK(Table1[[#This Row],[EARNED]]),"",Table1[[#This Row],[EARNED]])</f>
        <v>1.25</v>
      </c>
      <c r="H704" s="39">
        <v>4</v>
      </c>
      <c r="I704" s="9"/>
      <c r="J704" s="11"/>
      <c r="K704" s="52" t="s">
        <v>471</v>
      </c>
    </row>
    <row r="705" spans="1:11" x14ac:dyDescent="0.25">
      <c r="A705" s="40">
        <v>44866</v>
      </c>
      <c r="B705" s="15" t="s">
        <v>46</v>
      </c>
      <c r="C705" s="13">
        <v>1.25</v>
      </c>
      <c r="D705" s="13"/>
      <c r="E705" s="39"/>
      <c r="F705" s="15"/>
      <c r="G705" s="42">
        <f>IF(ISBLANK(Table1[[#This Row],[EARNED]]),"",Table1[[#This Row],[EARNED]])</f>
        <v>1.25</v>
      </c>
      <c r="H705" s="43"/>
      <c r="I705" s="54"/>
      <c r="J705" s="12"/>
      <c r="K705" s="15" t="s">
        <v>478</v>
      </c>
    </row>
    <row r="706" spans="1:11" x14ac:dyDescent="0.25">
      <c r="A706" s="40"/>
      <c r="B706" s="10" t="s">
        <v>50</v>
      </c>
      <c r="C706" s="13"/>
      <c r="D706" s="62">
        <v>1</v>
      </c>
      <c r="E706" s="39"/>
      <c r="F706" s="15"/>
      <c r="G706" s="42" t="str">
        <f>IF(ISBLANK(Table1[[#This Row],[EARNED]]),"",Table1[[#This Row],[EARNED]])</f>
        <v/>
      </c>
      <c r="H706" s="43"/>
      <c r="I706" s="54"/>
      <c r="J706" s="12"/>
      <c r="K706" s="63">
        <v>44893</v>
      </c>
    </row>
    <row r="707" spans="1:11" x14ac:dyDescent="0.25">
      <c r="A707" s="40">
        <v>44896</v>
      </c>
      <c r="B707" s="58"/>
      <c r="C707" s="13">
        <v>1.25</v>
      </c>
      <c r="D707" s="39"/>
      <c r="E707" s="9"/>
      <c r="F707" s="20"/>
      <c r="G707" s="42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8" t="s">
        <v>474</v>
      </c>
      <c r="B708" s="58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44927</v>
      </c>
      <c r="B709" s="58" t="s">
        <v>46</v>
      </c>
      <c r="C709" s="13">
        <v>1.25</v>
      </c>
      <c r="D709" s="39"/>
      <c r="E709" s="9"/>
      <c r="F709" s="20"/>
      <c r="G709" s="42">
        <f>IF(ISBLANK(Table1[[#This Row],[EARNED]]),"",Table1[[#This Row],[EARNED]])</f>
        <v>1.25</v>
      </c>
      <c r="H709" s="39"/>
      <c r="I709" s="9"/>
      <c r="J709" s="11"/>
      <c r="K709" s="52">
        <v>44942</v>
      </c>
    </row>
    <row r="710" spans="1:11" x14ac:dyDescent="0.25">
      <c r="A710" s="40">
        <v>44958</v>
      </c>
      <c r="B710" s="58"/>
      <c r="C710" s="13">
        <v>1.25</v>
      </c>
      <c r="D710" s="39"/>
      <c r="E710" s="9"/>
      <c r="F710" s="20"/>
      <c r="G710" s="42">
        <f>IF(ISBLANK(Table1[[#This Row],[EARNED]]),"",Table1[[#This Row],[EARNED]])</f>
        <v>1.25</v>
      </c>
      <c r="H710" s="39"/>
      <c r="I710" s="9"/>
      <c r="J710" s="11"/>
      <c r="K710" s="20"/>
    </row>
    <row r="711" spans="1:11" x14ac:dyDescent="0.25">
      <c r="A711" s="40">
        <v>44986</v>
      </c>
      <c r="B711" s="58"/>
      <c r="C711" s="13">
        <v>1.25</v>
      </c>
      <c r="D711" s="39"/>
      <c r="E711" s="9"/>
      <c r="F711" s="20"/>
      <c r="G711" s="42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45017</v>
      </c>
      <c r="B712" s="58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45047</v>
      </c>
      <c r="B713" s="58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45078</v>
      </c>
      <c r="B714" s="58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58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58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58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58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1"/>
      <c r="B719" s="10"/>
      <c r="C719" s="42"/>
      <c r="D719" s="43"/>
      <c r="E719" s="54"/>
      <c r="F719" s="15"/>
      <c r="G719" s="42" t="str">
        <f>IF(ISBLANK(Table1[[#This Row],[EARNED]]),"",Table1[[#This Row],[EARNED]])</f>
        <v/>
      </c>
      <c r="H719" s="43"/>
      <c r="I719" s="54"/>
      <c r="J719" s="12"/>
      <c r="K7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20" sqref="B20"/>
    </sheetView>
  </sheetViews>
  <sheetFormatPr defaultRowHeight="15" x14ac:dyDescent="0.25"/>
  <cols>
    <col min="1" max="1" width="16.28515625" customWidth="1"/>
    <col min="2" max="2" width="24" customWidth="1"/>
    <col min="3" max="3" width="29.5703125" customWidth="1"/>
    <col min="7" max="7" width="25.28515625" customWidth="1"/>
  </cols>
  <sheetData>
    <row r="1" spans="1:7" x14ac:dyDescent="0.25">
      <c r="A1" s="29" t="s">
        <v>9</v>
      </c>
      <c r="B1" s="66" t="s">
        <v>42</v>
      </c>
      <c r="C1" s="66"/>
      <c r="D1" s="21" t="s">
        <v>14</v>
      </c>
      <c r="E1" s="10"/>
      <c r="F1" s="73" t="s">
        <v>44</v>
      </c>
      <c r="G1" s="73"/>
    </row>
    <row r="2" spans="1:7" x14ac:dyDescent="0.25">
      <c r="A2" s="18" t="s">
        <v>15</v>
      </c>
      <c r="B2" s="66"/>
      <c r="C2" s="66"/>
      <c r="D2" s="22" t="s">
        <v>13</v>
      </c>
      <c r="E2" s="1"/>
      <c r="F2" s="74"/>
      <c r="G2" s="71"/>
    </row>
    <row r="3" spans="1:7" x14ac:dyDescent="0.25">
      <c r="A3" s="18" t="s">
        <v>16</v>
      </c>
      <c r="B3" s="66" t="s">
        <v>43</v>
      </c>
      <c r="C3" s="66"/>
      <c r="D3" s="22" t="s">
        <v>12</v>
      </c>
      <c r="E3" s="1"/>
      <c r="F3" s="71"/>
      <c r="G3" s="71"/>
    </row>
    <row r="4" spans="1:7" x14ac:dyDescent="0.25">
      <c r="A4" s="16"/>
      <c r="B4" s="1"/>
      <c r="C4" s="30"/>
      <c r="D4" s="1"/>
      <c r="E4" s="1"/>
      <c r="F4" s="1"/>
      <c r="G4" s="30"/>
    </row>
    <row r="5" spans="1:7" x14ac:dyDescent="0.25">
      <c r="A5" s="17"/>
      <c r="B5" s="8"/>
      <c r="C5" s="31"/>
      <c r="D5" s="8"/>
      <c r="E5" s="8"/>
      <c r="F5" s="8"/>
      <c r="G5" s="31"/>
    </row>
    <row r="6" spans="1:7" x14ac:dyDescent="0.25">
      <c r="A6" s="37"/>
      <c r="B6" s="37"/>
      <c r="C6" s="37"/>
    </row>
    <row r="7" spans="1:7" x14ac:dyDescent="0.25">
      <c r="A7" s="2" t="s">
        <v>0</v>
      </c>
      <c r="B7" s="2" t="s">
        <v>6</v>
      </c>
      <c r="C7" s="59" t="s">
        <v>475</v>
      </c>
    </row>
    <row r="8" spans="1:7" x14ac:dyDescent="0.25">
      <c r="A8" s="60">
        <v>44806</v>
      </c>
      <c r="B8" s="35" t="s">
        <v>476</v>
      </c>
      <c r="C8" s="61">
        <v>2</v>
      </c>
    </row>
    <row r="9" spans="1:7" x14ac:dyDescent="0.25">
      <c r="A9" s="60">
        <v>44858</v>
      </c>
      <c r="B9" s="35" t="s">
        <v>477</v>
      </c>
      <c r="C9" s="61">
        <v>1</v>
      </c>
    </row>
    <row r="10" spans="1:7" x14ac:dyDescent="0.25">
      <c r="A10" s="60">
        <v>44872</v>
      </c>
      <c r="B10" s="35" t="s">
        <v>479</v>
      </c>
      <c r="C10" s="61">
        <v>1</v>
      </c>
    </row>
    <row r="11" spans="1:7" x14ac:dyDescent="0.25">
      <c r="A11" s="60">
        <v>44872</v>
      </c>
      <c r="B11" s="35" t="s">
        <v>480</v>
      </c>
      <c r="C11" s="61">
        <v>1</v>
      </c>
    </row>
    <row r="12" spans="1:7" x14ac:dyDescent="0.25">
      <c r="A12" s="60">
        <v>44881</v>
      </c>
      <c r="B12" s="35" t="s">
        <v>481</v>
      </c>
      <c r="C12" s="61">
        <v>1</v>
      </c>
    </row>
    <row r="13" spans="1:7" x14ac:dyDescent="0.25">
      <c r="A13" s="60">
        <v>44965</v>
      </c>
      <c r="B13" s="35" t="s">
        <v>483</v>
      </c>
      <c r="C13" s="61">
        <v>1</v>
      </c>
    </row>
    <row r="14" spans="1:7" x14ac:dyDescent="0.25">
      <c r="A14" s="60">
        <v>44965</v>
      </c>
      <c r="B14" s="35" t="s">
        <v>482</v>
      </c>
      <c r="C14" s="61">
        <v>1</v>
      </c>
    </row>
    <row r="15" spans="1:7" x14ac:dyDescent="0.25">
      <c r="A15" s="60">
        <v>44971</v>
      </c>
      <c r="B15" s="35" t="s">
        <v>484</v>
      </c>
      <c r="C15" s="61">
        <v>1</v>
      </c>
    </row>
    <row r="16" spans="1:7" x14ac:dyDescent="0.25">
      <c r="A16" s="60">
        <v>44993</v>
      </c>
      <c r="B16" s="35" t="s">
        <v>486</v>
      </c>
      <c r="C16" s="61">
        <v>2</v>
      </c>
    </row>
    <row r="17" spans="1:3" x14ac:dyDescent="0.25">
      <c r="A17" s="60">
        <v>44993</v>
      </c>
      <c r="B17" s="35" t="s">
        <v>489</v>
      </c>
      <c r="C17" s="61">
        <v>3</v>
      </c>
    </row>
    <row r="18" spans="1:3" x14ac:dyDescent="0.25">
      <c r="A18" s="60">
        <v>44993</v>
      </c>
      <c r="B18" s="35" t="s">
        <v>490</v>
      </c>
      <c r="C18" s="61">
        <v>2</v>
      </c>
    </row>
    <row r="19" spans="1:3" x14ac:dyDescent="0.25">
      <c r="A19" s="60">
        <v>45034</v>
      </c>
      <c r="B19" s="35" t="s">
        <v>491</v>
      </c>
      <c r="C19" s="61">
        <v>3</v>
      </c>
    </row>
    <row r="20" spans="1:3" x14ac:dyDescent="0.25">
      <c r="A20" s="35"/>
      <c r="B20" s="59" t="s">
        <v>485</v>
      </c>
      <c r="C20" s="64">
        <f>SUM(C8:C19)</f>
        <v>19</v>
      </c>
    </row>
  </sheetData>
  <mergeCells count="6">
    <mergeCell ref="B1:C1"/>
    <mergeCell ref="F1:G1"/>
    <mergeCell ref="B2:C2"/>
    <mergeCell ref="F2:G2"/>
    <mergeCell ref="B3:C3"/>
    <mergeCell ref="F3:G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F1:G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0.52900000000000003</v>
      </c>
      <c r="B3" s="11">
        <v>0.52900000000000003</v>
      </c>
      <c r="D3">
        <v>3</v>
      </c>
      <c r="E3">
        <v>3</v>
      </c>
      <c r="F3">
        <v>33</v>
      </c>
      <c r="G3" s="47">
        <f>SUMIFS(F7:F14,E7:E14,E3)+SUMIFS(D7:D66,C7:C66,F3)+D3</f>
        <v>3.444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WITHOUT PAY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2023-04-26T06:01:50Z</dcterms:modified>
</cp:coreProperties>
</file>