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043A040D-270C-4B82-9E99-689E7F4A3A6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1" l="1"/>
  <c r="G57" i="1"/>
  <c r="G51" i="1"/>
  <c r="G41" i="1"/>
  <c r="G40" i="1"/>
  <c r="G29" i="1" l="1"/>
  <c r="G28" i="1"/>
  <c r="G27" i="1"/>
  <c r="G24" i="1"/>
  <c r="G98" i="1"/>
  <c r="G85" i="1"/>
  <c r="G72" i="1"/>
  <c r="G58" i="1"/>
  <c r="G43" i="1"/>
  <c r="G25" i="1"/>
  <c r="G14" i="1"/>
  <c r="G3" i="3" l="1"/>
  <c r="G18" i="1"/>
  <c r="G19" i="1"/>
  <c r="G20" i="1"/>
  <c r="G21" i="1"/>
  <c r="G22" i="1"/>
  <c r="G23" i="1"/>
  <c r="G26" i="1"/>
  <c r="G30" i="1"/>
  <c r="G31" i="1"/>
  <c r="G32" i="1"/>
  <c r="G33" i="1"/>
  <c r="G34" i="1"/>
  <c r="G35" i="1"/>
  <c r="G36" i="1"/>
  <c r="G37" i="1"/>
  <c r="G38" i="1"/>
  <c r="G39" i="1"/>
  <c r="G42" i="1"/>
  <c r="G44" i="1"/>
  <c r="G45" i="1"/>
  <c r="G46" i="1"/>
  <c r="G47" i="1"/>
  <c r="G48" i="1"/>
  <c r="G49" i="1"/>
  <c r="G50" i="1"/>
  <c r="G52" i="1"/>
  <c r="G53" i="1"/>
  <c r="G54" i="1"/>
  <c r="G55" i="1"/>
  <c r="G56" i="1"/>
  <c r="G59" i="1"/>
  <c r="G60" i="1"/>
  <c r="G61" i="1"/>
  <c r="G62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4" i="1"/>
  <c r="G115" i="1"/>
  <c r="G116" i="1"/>
  <c r="G11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<sst xmlns="http://schemas.openxmlformats.org/spreadsheetml/2006/main" count="119" uniqueCount="96">
  <si>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</si>
  <si>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</si>
  <si>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</si>
  <si>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</si>
  <si>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</si>
  <si>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</si>
  <si>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</si>
  <si>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</si>
  <si>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</si>
  <si>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</si>
  <si>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</si>
  <si>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</si>
  <si>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</si>
  <si>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</si>
  <si>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</si>
  <si>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</si>
  <si>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</si>
  <si>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</si>
  <si>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</si>
  <si>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</si>
  <si>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</si>
  <si>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</si>
  <si>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</si>
  <si>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</si>
  <si>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</si>
  <si>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</si>
  <si>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</si>
  <si>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</si>
  <si>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</si>
  <si>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</si>
  <si>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</si>
  <si>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</si>
  <si>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</si>
  <si>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</si>
  <si>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</si>
  <si>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</si>
  <si>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</si>
  <si>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</si>
  <si>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</si>
  <si>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</si>
  <si>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</si>
  <si>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</si>
  <si>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ELSA T.</t>
  </si>
  <si>
    <t>PERMANENT</t>
  </si>
  <si>
    <t>DA</t>
  </si>
  <si>
    <t>1 - Married (and not separated)</t>
  </si>
  <si>
    <t>ADMIN AIDE IV</t>
  </si>
  <si>
    <t>2016</t>
  </si>
  <si>
    <t xml:space="preserve"> *********************NOTHING FOLLOWS***********************</t>
  </si>
  <si>
    <t>VL(5-0-0)</t>
  </si>
  <si>
    <t>SP(3-0-0)</t>
  </si>
  <si>
    <t>3/2,3 4/17,29</t>
  </si>
  <si>
    <t>3/30,31, 4/1</t>
  </si>
  <si>
    <t>UT(0-0-23)</t>
  </si>
  <si>
    <t>SL(1-0-0)</t>
  </si>
  <si>
    <t>UT(0-0-1)</t>
  </si>
  <si>
    <t>SL(2-0-0)</t>
  </si>
  <si>
    <t>8/30,31/2016</t>
  </si>
  <si>
    <t>UT(0-0-30)</t>
  </si>
  <si>
    <t>2017</t>
  </si>
  <si>
    <t>2018</t>
  </si>
  <si>
    <t>2019</t>
  </si>
  <si>
    <t>2020</t>
  </si>
  <si>
    <t>2021</t>
  </si>
  <si>
    <t>2022</t>
  </si>
  <si>
    <t>UT(0-0-16)</t>
  </si>
  <si>
    <t>1/3,4/2017</t>
  </si>
  <si>
    <t>SP(1-0-0)</t>
  </si>
  <si>
    <t>DOMESTIC 1/10/2017</t>
  </si>
  <si>
    <t>FL(3-0-0)</t>
  </si>
  <si>
    <t>1/12,13,16</t>
  </si>
  <si>
    <t>UT(2-0-2)</t>
  </si>
  <si>
    <t>UT(0-0-17)</t>
  </si>
  <si>
    <t>VL(6-0-0)</t>
  </si>
  <si>
    <t>5/26,29, 6/7,8,19,20</t>
  </si>
  <si>
    <t>VL(3-0-0)</t>
  </si>
  <si>
    <t>4/25-27/2018</t>
  </si>
  <si>
    <t>DOMESTIC 12/28/2017</t>
  </si>
  <si>
    <t>11/14,15/2017</t>
  </si>
  <si>
    <t>6/19,20/2018</t>
  </si>
  <si>
    <t>7/16,17,20,22,24</t>
  </si>
  <si>
    <t>SL(5-0-0)</t>
  </si>
  <si>
    <t>12/17,27,28</t>
  </si>
  <si>
    <t>FL(2-0-0)</t>
  </si>
  <si>
    <t>3/27,28,29, 4/11,12</t>
  </si>
  <si>
    <t>PARENTAL 4/22</t>
  </si>
  <si>
    <t>DOMESTIC 4/27/2019</t>
  </si>
  <si>
    <t>DOMESTIC 1/3/2020</t>
  </si>
  <si>
    <t>CL(4-0-0)</t>
  </si>
  <si>
    <t>CALAMITY 1/29,30,31 2/1</t>
  </si>
  <si>
    <t>FL(5-0-0)</t>
  </si>
  <si>
    <t>3/12,16,30</t>
  </si>
  <si>
    <t>5/10,23, 6/1,2,3</t>
  </si>
  <si>
    <t>OPTIONAL RETIREMENT EFFECTIVE DATE: DECEMBER 31, 2022</t>
  </si>
  <si>
    <t>TOTAL VL = 221.816</t>
  </si>
  <si>
    <t>TOTAL SL = 307.750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</si>
</sst>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1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17"/>
  <sheetViews>
    <sheetView tabSelected="1" zoomScaleNormal="100" workbookViewId="0">
      <pane ySplit="3576" topLeftCell="A105" activePane="bottomLeft"/>
      <selection activeCell="F2" sqref="F2:G4"/>
      <selection pane="bottomLeft" activeCell="A118" sqref="A118:XFD1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 t="s">
        <v>45</v>
      </c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46</v>
      </c>
      <c r="C3" s="58"/>
      <c r="D3" s="22" t="s">
        <v>13</v>
      </c>
      <c r="F3" s="66">
        <v>33619</v>
      </c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63" t="s">
        <v>44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221.816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307.75</v>
      </c>
      <c r="J9" s="11"/>
      <c r="K9" s="20"/>
    </row>
    <row r="10" spans="1:11" x14ac:dyDescent="0.3">
      <c r="A10" s="47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42400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51</v>
      </c>
    </row>
    <row r="12" spans="1:11" x14ac:dyDescent="0.3">
      <c r="A12" s="40">
        <v>42429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42460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/>
      <c r="B14" s="20" t="s">
        <v>53</v>
      </c>
      <c r="C14" s="13"/>
      <c r="D14" s="39">
        <v>4.8000000000000008E-2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42490</v>
      </c>
      <c r="B15" s="20" t="s">
        <v>54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6">
        <v>42482</v>
      </c>
    </row>
    <row r="16" spans="1:11" x14ac:dyDescent="0.3">
      <c r="A16" s="40">
        <v>42521</v>
      </c>
      <c r="B16" s="20" t="s">
        <v>55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42551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42582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42613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57</v>
      </c>
    </row>
    <row r="20" spans="1:11" x14ac:dyDescent="0.3">
      <c r="A20" s="40">
        <v>42643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42704</v>
      </c>
      <c r="B22" s="20" t="s">
        <v>58</v>
      </c>
      <c r="C22" s="13">
        <v>1.25</v>
      </c>
      <c r="D22" s="39">
        <v>6.200000000000002E-2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42735</v>
      </c>
      <c r="B23" s="20" t="s">
        <v>54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6">
        <v>42713</v>
      </c>
    </row>
    <row r="24" spans="1:11" x14ac:dyDescent="0.3">
      <c r="A24" s="40"/>
      <c r="B24" s="20" t="s">
        <v>65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7" t="s">
        <v>59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42766</v>
      </c>
      <c r="B26" s="20" t="s">
        <v>56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66</v>
      </c>
    </row>
    <row r="27" spans="1:11" x14ac:dyDescent="0.3">
      <c r="A27" s="40"/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6" t="s">
        <v>68</v>
      </c>
    </row>
    <row r="28" spans="1:11" x14ac:dyDescent="0.3">
      <c r="A28" s="40"/>
      <c r="B28" s="20" t="s">
        <v>69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6" t="s">
        <v>70</v>
      </c>
    </row>
    <row r="29" spans="1:11" x14ac:dyDescent="0.3">
      <c r="A29" s="40"/>
      <c r="B29" s="20" t="s">
        <v>71</v>
      </c>
      <c r="C29" s="13"/>
      <c r="D29" s="39">
        <v>2.004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6"/>
    </row>
    <row r="30" spans="1:11" x14ac:dyDescent="0.3">
      <c r="A30" s="40">
        <v>42794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42825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42855</v>
      </c>
      <c r="B32" s="20" t="s">
        <v>72</v>
      </c>
      <c r="C32" s="13">
        <v>1.25</v>
      </c>
      <c r="D32" s="39">
        <v>3.5000000000000017E-2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42886</v>
      </c>
      <c r="B33" s="20" t="s">
        <v>73</v>
      </c>
      <c r="C33" s="13">
        <v>1.25</v>
      </c>
      <c r="D33" s="39">
        <v>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3">
      <c r="A34" s="40">
        <v>42916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42947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42978</v>
      </c>
      <c r="B36" s="20" t="s">
        <v>55</v>
      </c>
      <c r="C36" s="13">
        <v>1.25</v>
      </c>
      <c r="D36" s="39">
        <v>2E-3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43039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43069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78</v>
      </c>
    </row>
    <row r="40" spans="1:11" x14ac:dyDescent="0.3">
      <c r="A40" s="40"/>
      <c r="B40" s="20" t="s">
        <v>54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56">
        <v>43056</v>
      </c>
    </row>
    <row r="41" spans="1:11" x14ac:dyDescent="0.3">
      <c r="A41" s="40"/>
      <c r="B41" s="20" t="s">
        <v>67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56" t="s">
        <v>77</v>
      </c>
    </row>
    <row r="42" spans="1:11" x14ac:dyDescent="0.3">
      <c r="A42" s="40">
        <v>43100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7" t="s">
        <v>60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43131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43159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43190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43220</v>
      </c>
      <c r="B47" s="20" t="s">
        <v>75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76</v>
      </c>
    </row>
    <row r="48" spans="1:11" x14ac:dyDescent="0.3">
      <c r="A48" s="40">
        <v>43251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43281</v>
      </c>
      <c r="B49" s="20" t="s">
        <v>56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79</v>
      </c>
    </row>
    <row r="50" spans="1:11" x14ac:dyDescent="0.3">
      <c r="A50" s="40">
        <v>43312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6">
        <v>43291</v>
      </c>
    </row>
    <row r="51" spans="1:11" x14ac:dyDescent="0.3">
      <c r="A51" s="40"/>
      <c r="B51" s="20" t="s">
        <v>81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5</v>
      </c>
      <c r="I51" s="9"/>
      <c r="J51" s="11"/>
      <c r="K51" s="56" t="s">
        <v>80</v>
      </c>
    </row>
    <row r="52" spans="1:11" x14ac:dyDescent="0.3">
      <c r="A52" s="40">
        <v>43343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43404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43434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43465</v>
      </c>
      <c r="B56" s="20" t="s">
        <v>50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82</v>
      </c>
    </row>
    <row r="57" spans="1:11" x14ac:dyDescent="0.3">
      <c r="A57" s="40"/>
      <c r="B57" s="20" t="s">
        <v>83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7" t="s">
        <v>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43496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43524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43555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84</v>
      </c>
    </row>
    <row r="62" spans="1:11" x14ac:dyDescent="0.3">
      <c r="A62" s="40">
        <v>43585</v>
      </c>
      <c r="B62" s="20" t="s">
        <v>67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6" t="s">
        <v>86</v>
      </c>
    </row>
    <row r="63" spans="1:11" x14ac:dyDescent="0.3">
      <c r="A63" s="40"/>
      <c r="B63" s="20" t="s">
        <v>67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6" t="s">
        <v>85</v>
      </c>
    </row>
    <row r="64" spans="1:11" x14ac:dyDescent="0.3">
      <c r="A64" s="40">
        <v>43616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43646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43677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43738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43769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43799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43830</v>
      </c>
      <c r="B71" s="20" t="s">
        <v>67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6">
        <v>43826</v>
      </c>
    </row>
    <row r="72" spans="1:11" x14ac:dyDescent="0.3">
      <c r="A72" s="47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43861</v>
      </c>
      <c r="B73" s="20" t="s">
        <v>67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87</v>
      </c>
    </row>
    <row r="74" spans="1:11" x14ac:dyDescent="0.3">
      <c r="A74" s="40">
        <v>43890</v>
      </c>
      <c r="B74" s="20" t="s">
        <v>88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89</v>
      </c>
    </row>
    <row r="75" spans="1:11" x14ac:dyDescent="0.3">
      <c r="A75" s="40">
        <v>43921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43951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43982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44012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44074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44104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44165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44196</v>
      </c>
      <c r="B84" s="20" t="s">
        <v>90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7" t="s">
        <v>63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44227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44255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44286</v>
      </c>
      <c r="B88" s="20" t="s">
        <v>75</v>
      </c>
      <c r="C88" s="13">
        <v>1.25</v>
      </c>
      <c r="D88" s="39">
        <v>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91</v>
      </c>
    </row>
    <row r="89" spans="1:11" x14ac:dyDescent="0.3">
      <c r="A89" s="40">
        <v>44316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44347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44377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44408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44439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44469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44500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44530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44561</v>
      </c>
      <c r="B97" s="20" t="s">
        <v>83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64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44592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44620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44651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44681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44712</v>
      </c>
      <c r="B103" s="20" t="s">
        <v>49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92</v>
      </c>
    </row>
    <row r="104" spans="1:11" x14ac:dyDescent="0.3">
      <c r="A104" s="40">
        <v>44742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56">
        <v>44722</v>
      </c>
    </row>
    <row r="105" spans="1:11" x14ac:dyDescent="0.3">
      <c r="A105" s="40">
        <v>44773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44926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8"/>
      <c r="B111" s="49" t="s">
        <v>93</v>
      </c>
      <c r="C111" s="50"/>
      <c r="D111" s="51"/>
      <c r="E111" s="52"/>
      <c r="F111" s="20"/>
      <c r="G111" s="13"/>
      <c r="H111" s="39"/>
      <c r="I111" s="9"/>
      <c r="J111" s="11"/>
      <c r="K111" s="20"/>
    </row>
    <row r="112" spans="1:11" x14ac:dyDescent="0.3">
      <c r="A112" s="40"/>
      <c r="B112" s="20"/>
      <c r="C112" s="13"/>
      <c r="D112" s="53" t="s">
        <v>94</v>
      </c>
      <c r="E112" s="9"/>
      <c r="F112" s="20"/>
      <c r="G112" s="9"/>
      <c r="H112" s="53" t="s">
        <v>95</v>
      </c>
      <c r="I112" s="9"/>
      <c r="J112" s="11"/>
      <c r="K112" s="20"/>
    </row>
    <row r="113" spans="1:11" x14ac:dyDescent="0.3">
      <c r="A113" s="40"/>
      <c r="B113" s="20"/>
      <c r="C113" s="13" t="s">
        <v>48</v>
      </c>
      <c r="D113" s="39"/>
      <c r="E113" s="9"/>
      <c r="F113" s="20"/>
      <c r="G113" s="50" t="s">
        <v>48</v>
      </c>
      <c r="H113" s="51"/>
      <c r="I113" s="52"/>
      <c r="J113" s="54"/>
      <c r="K113" s="55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158</v>
      </c>
      <c r="B3" s="11">
        <v>220.75</v>
      </c>
      <c r="D3"/>
      <c r="E3"/>
      <c r="F3">
        <v>1</v>
      </c>
      <c r="G3" s="46">
        <f>SUMIFS(F7:F14,E7:E14,E3)+SUMIFS(D7:D66,C7:C66,F3)+D3</f>
        <v>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2022-12-22T08:11:24Z</cp:lastPrinted>
  <dcterms:created xsi:type="dcterms:W3CDTF">2022-10-17T03:06:03Z</dcterms:created>
  <dcterms:modified xsi:type="dcterms:W3CDTF">2022-12-22T08:11:57Z</dcterms:modified>
</cp:coreProperties>
</file>