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41B3D919-D24B-475E-87C3-DA35F57C3320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6" i="1" l="1"/>
  <c r="G137" i="1"/>
  <c r="G138" i="1"/>
  <c r="G139" i="1"/>
  <c r="G140" i="1"/>
  <c r="G132" i="1"/>
  <c r="G133" i="1"/>
  <c r="A124" i="1"/>
  <c r="A115" i="1"/>
  <c r="A116" i="1"/>
  <c r="A117" i="1" s="1"/>
  <c r="A118" i="1" s="1"/>
  <c r="A119" i="1" s="1"/>
  <c r="A120" i="1" s="1"/>
  <c r="A121" i="1" s="1"/>
  <c r="A122" i="1" s="1"/>
  <c r="A123" i="1" s="1"/>
  <c r="A114" i="1"/>
  <c r="A108" i="1"/>
  <c r="A109" i="1" s="1"/>
  <c r="A110" i="1" s="1"/>
  <c r="A111" i="1" s="1"/>
  <c r="G99" i="1"/>
  <c r="A88" i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100" i="1" s="1"/>
  <c r="A101" i="1" s="1"/>
  <c r="A102" i="1" s="1"/>
  <c r="A103" i="1" s="1"/>
  <c r="A104" i="1" s="1"/>
  <c r="A105" i="1" s="1"/>
  <c r="A106" i="1" s="1"/>
  <c r="A107" i="1" s="1"/>
  <c r="A76" i="1"/>
  <c r="A77" i="1" s="1"/>
  <c r="A78" i="1" s="1"/>
  <c r="A79" i="1" s="1"/>
  <c r="A80" i="1" s="1"/>
  <c r="A81" i="1" s="1"/>
  <c r="A82" i="1" s="1"/>
  <c r="A83" i="1" s="1"/>
  <c r="A84" i="1" s="1"/>
  <c r="A85" i="1" s="1"/>
  <c r="A75" i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<sst xmlns="http://schemas.openxmlformats.org/spreadsheetml/2006/main" count="72" uniqueCount="61">
  <si>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</si>
  <si>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</si>
  <si>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</si>
  <si>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</si>
  <si>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</si>
  <si>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</si>
  <si>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</si>
  <si>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</si>
  <si>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</si>
  <si>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</si>
  <si>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</si>
  <si>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</si>
  <si>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</si>
  <si>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</si>
  <si>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</si>
  <si>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</si>
  <si>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</si>
  <si>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</si>
  <si>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</si>
  <si>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</si>
  <si>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</si>
  <si>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</si>
  <si>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</si>
  <si>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</si>
  <si>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</si>
  <si>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</si>
  <si>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</si>
  <si>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</si>
  <si>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</si>
  <si>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</si>
  <si>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</si>
  <si>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</si>
  <si>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</si>
  <si>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</si>
  <si>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</si>
  <si>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</si>
  <si>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</si>
  <si>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</si>
  <si>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</si>
  <si>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</si>
  <si>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</si>
  <si>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</si>
  <si>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</si>
  <si>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SECURITY GUARD I</t>
  </si>
  <si>
    <t>CSU</t>
  </si>
  <si>
    <t>1 - Married (and not separated)</t>
  </si>
  <si>
    <t>2013</t>
  </si>
  <si>
    <t>2014</t>
  </si>
  <si>
    <t>FL(5-0-0)</t>
  </si>
  <si>
    <t>2015</t>
  </si>
  <si>
    <t>2016</t>
  </si>
  <si>
    <t>2017</t>
  </si>
  <si>
    <t>2018</t>
  </si>
  <si>
    <t>2019</t>
  </si>
  <si>
    <t>2020</t>
  </si>
  <si>
    <t>2021</t>
  </si>
  <si>
    <t>2022</t>
  </si>
  <si>
    <t>TOTAL VL = 100.584</t>
  </si>
  <si>
    <t>TOTAL SL = 140.584</t>
  </si>
  <si>
    <t>DECEASED AUGUST 27, 2022 ******** NOTHING FOLLOWS **********</t>
  </si>
  <si>
    <t>REYES, JUANITO PAYABAN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</si>
</sst>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3" xfId="0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0" fontId="1" fillId="0" borderId="10" xfId="0" applyFont="1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164" fontId="0" fillId="0" borderId="11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44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44"/>
  <sheetViews>
    <sheetView tabSelected="1" zoomScaleNormal="100" workbookViewId="0">
      <pane ySplit="3576" topLeftCell="A35"/>
      <selection activeCell="F4" sqref="F4:G4"/>
      <selection pane="bottomLeft" activeCell="E38" sqref="E3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60</v>
      </c>
      <c r="C2" s="51"/>
      <c r="D2" s="22" t="s">
        <v>14</v>
      </c>
      <c r="E2" s="11"/>
      <c r="F2" s="56" t="s">
        <v>45</v>
      </c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 t="s">
        <v>43</v>
      </c>
      <c r="C3" s="51"/>
      <c r="D3" s="23" t="s">
        <v>13</v>
      </c>
      <c r="E3" s="4"/>
      <c r="F3" s="57">
        <v>38019</v>
      </c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42</v>
      </c>
      <c r="C4" s="51"/>
      <c r="D4" s="23" t="s">
        <v>12</v>
      </c>
      <c r="E4" s="4"/>
      <c r="F4" s="52" t="s">
        <v>44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100.584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140.584</v>
      </c>
      <c r="J9" s="12"/>
      <c r="K9" s="21"/>
    </row>
    <row r="10" spans="1:11" x14ac:dyDescent="0.3">
      <c r="A10" s="61" t="s">
        <v>46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41354</v>
      </c>
      <c r="B11" s="21"/>
      <c r="C11" s="14">
        <v>0.41699999999999982</v>
      </c>
      <c r="D11" s="41"/>
      <c r="E11" s="10"/>
      <c r="F11" s="21"/>
      <c r="G11" s="14">
        <f>IF(ISBLANK(Table1[[#This Row],[EARNED]]),"",Table1[[#This Row],[EARNED]])</f>
        <v>0.41699999999999982</v>
      </c>
      <c r="H11" s="41"/>
      <c r="I11" s="10"/>
      <c r="J11" s="12"/>
      <c r="K11" s="21"/>
    </row>
    <row r="12" spans="1:11" x14ac:dyDescent="0.3">
      <c r="A12" s="42">
        <v>41394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41425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41455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41486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41517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41547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41578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41608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41639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61" t="s">
        <v>47</v>
      </c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3">
      <c r="A22" s="42">
        <v>41670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42">
        <v>41698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42">
        <v>41729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41759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41790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41820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41851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41882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41912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41943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41973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42004</v>
      </c>
      <c r="B33" s="21" t="s">
        <v>48</v>
      </c>
      <c r="C33" s="14">
        <v>1.25</v>
      </c>
      <c r="D33" s="41">
        <v>5</v>
      </c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61" t="s">
        <v>49</v>
      </c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3">
      <c r="A35" s="42">
        <v>42035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f>EOMONTH(A35,1)</f>
        <v>42063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42">
        <f t="shared" ref="A37:A45" si="0">EOMONTH(A36,1)</f>
        <v>42094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f t="shared" si="0"/>
        <v>42124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f t="shared" si="0"/>
        <v>42155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f t="shared" si="0"/>
        <v>42185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f t="shared" si="0"/>
        <v>42216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f t="shared" si="0"/>
        <v>42247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f t="shared" si="0"/>
        <v>42277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f t="shared" si="0"/>
        <v>42308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f t="shared" si="0"/>
        <v>42338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f>EOMONTH(A45,1)</f>
        <v>42369</v>
      </c>
      <c r="B46" s="21" t="s">
        <v>48</v>
      </c>
      <c r="C46" s="14">
        <v>1.25</v>
      </c>
      <c r="D46" s="41">
        <v>5</v>
      </c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61" t="s">
        <v>50</v>
      </c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3">
      <c r="A48" s="42">
        <v>42400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42429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42460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42490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42521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42551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42582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42613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42643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42674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42704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42735</v>
      </c>
      <c r="B59" s="21" t="s">
        <v>48</v>
      </c>
      <c r="C59" s="14">
        <v>1.25</v>
      </c>
      <c r="D59" s="41">
        <v>5</v>
      </c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61" t="s">
        <v>51</v>
      </c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>
        <v>42766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f>EOMONTH(A61,1)</f>
        <v>42794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>
        <f t="shared" ref="A63:A72" si="1">EOMONTH(A62,1)</f>
        <v>42825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f t="shared" si="1"/>
        <v>42855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f t="shared" si="1"/>
        <v>42886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f t="shared" si="1"/>
        <v>42916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f t="shared" si="1"/>
        <v>42947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f t="shared" si="1"/>
        <v>42978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f t="shared" si="1"/>
        <v>43008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f>EOMONTH(A69,1)</f>
        <v>43039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f t="shared" si="1"/>
        <v>43069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f t="shared" si="1"/>
        <v>43100</v>
      </c>
      <c r="B72" s="21" t="s">
        <v>48</v>
      </c>
      <c r="C72" s="14">
        <v>1.25</v>
      </c>
      <c r="D72" s="41">
        <v>5</v>
      </c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61" t="s">
        <v>52</v>
      </c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>
        <v>43131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3">
      <c r="A75" s="42">
        <f>EOMONTH(A74,1)</f>
        <v>43159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3">
      <c r="A76" s="42">
        <f t="shared" ref="A76:A84" si="2">EOMONTH(A75,1)</f>
        <v>43190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3">
      <c r="A77" s="42">
        <f t="shared" si="2"/>
        <v>43220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3">
      <c r="A78" s="42">
        <f t="shared" si="2"/>
        <v>43251</v>
      </c>
      <c r="B78" s="21"/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/>
    </row>
    <row r="79" spans="1:11" x14ac:dyDescent="0.3">
      <c r="A79" s="42">
        <f t="shared" si="2"/>
        <v>43281</v>
      </c>
      <c r="B79" s="21"/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/>
    </row>
    <row r="80" spans="1:11" x14ac:dyDescent="0.3">
      <c r="A80" s="42">
        <f t="shared" si="2"/>
        <v>43312</v>
      </c>
      <c r="B80" s="21"/>
      <c r="C80" s="14">
        <v>1.25</v>
      </c>
      <c r="D80" s="41"/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21"/>
    </row>
    <row r="81" spans="1:11" x14ac:dyDescent="0.3">
      <c r="A81" s="42">
        <f t="shared" si="2"/>
        <v>43343</v>
      </c>
      <c r="B81" s="21"/>
      <c r="C81" s="14">
        <v>1.25</v>
      </c>
      <c r="D81" s="41"/>
      <c r="E81" s="10"/>
      <c r="F81" s="21"/>
      <c r="G81" s="14">
        <f>IF(ISBLANK(Table1[[#This Row],[EARNED]]),"",Table1[[#This Row],[EARNED]])</f>
        <v>1.25</v>
      </c>
      <c r="H81" s="41"/>
      <c r="I81" s="10"/>
      <c r="J81" s="12"/>
      <c r="K81" s="21"/>
    </row>
    <row r="82" spans="1:11" x14ac:dyDescent="0.3">
      <c r="A82" s="42">
        <f>EOMONTH(A81,1)</f>
        <v>43373</v>
      </c>
      <c r="B82" s="21"/>
      <c r="C82" s="14">
        <v>1.25</v>
      </c>
      <c r="D82" s="41"/>
      <c r="E82" s="10"/>
      <c r="F82" s="21"/>
      <c r="G82" s="14">
        <f>IF(ISBLANK(Table1[[#This Row],[EARNED]]),"",Table1[[#This Row],[EARNED]])</f>
        <v>1.25</v>
      </c>
      <c r="H82" s="41"/>
      <c r="I82" s="10"/>
      <c r="J82" s="12"/>
      <c r="K82" s="21"/>
    </row>
    <row r="83" spans="1:11" x14ac:dyDescent="0.3">
      <c r="A83" s="42">
        <f t="shared" si="2"/>
        <v>43404</v>
      </c>
      <c r="B83" s="21"/>
      <c r="C83" s="14">
        <v>1.25</v>
      </c>
      <c r="D83" s="41"/>
      <c r="E83" s="10"/>
      <c r="F83" s="21"/>
      <c r="G83" s="14">
        <f>IF(ISBLANK(Table1[[#This Row],[EARNED]]),"",Table1[[#This Row],[EARNED]])</f>
        <v>1.25</v>
      </c>
      <c r="H83" s="41"/>
      <c r="I83" s="10"/>
      <c r="J83" s="12"/>
      <c r="K83" s="21"/>
    </row>
    <row r="84" spans="1:11" x14ac:dyDescent="0.3">
      <c r="A84" s="42">
        <f t="shared" si="2"/>
        <v>43434</v>
      </c>
      <c r="B84" s="21"/>
      <c r="C84" s="14">
        <v>1.25</v>
      </c>
      <c r="D84" s="41"/>
      <c r="E84" s="10"/>
      <c r="F84" s="21"/>
      <c r="G84" s="14">
        <f>IF(ISBLANK(Table1[[#This Row],[EARNED]]),"",Table1[[#This Row],[EARNED]])</f>
        <v>1.25</v>
      </c>
      <c r="H84" s="41"/>
      <c r="I84" s="10"/>
      <c r="J84" s="12"/>
      <c r="K84" s="21"/>
    </row>
    <row r="85" spans="1:11" x14ac:dyDescent="0.3">
      <c r="A85" s="42">
        <f>EOMONTH(A84,1)</f>
        <v>43465</v>
      </c>
      <c r="B85" s="21" t="s">
        <v>48</v>
      </c>
      <c r="C85" s="14">
        <v>1.25</v>
      </c>
      <c r="D85" s="41">
        <v>5</v>
      </c>
      <c r="E85" s="10"/>
      <c r="F85" s="21"/>
      <c r="G85" s="14">
        <f>IF(ISBLANK(Table1[[#This Row],[EARNED]]),"",Table1[[#This Row],[EARNED]])</f>
        <v>1.25</v>
      </c>
      <c r="H85" s="41"/>
      <c r="I85" s="10"/>
      <c r="J85" s="12"/>
      <c r="K85" s="21"/>
    </row>
    <row r="86" spans="1:11" x14ac:dyDescent="0.3">
      <c r="A86" s="61" t="s">
        <v>53</v>
      </c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>
        <v>43496</v>
      </c>
      <c r="B87" s="21"/>
      <c r="C87" s="14">
        <v>1.25</v>
      </c>
      <c r="D87" s="41"/>
      <c r="E87" s="10"/>
      <c r="F87" s="21"/>
      <c r="G87" s="14">
        <f>IF(ISBLANK(Table1[[#This Row],[EARNED]]),"",Table1[[#This Row],[EARNED]])</f>
        <v>1.25</v>
      </c>
      <c r="H87" s="41"/>
      <c r="I87" s="10"/>
      <c r="J87" s="12"/>
      <c r="K87" s="21"/>
    </row>
    <row r="88" spans="1:11" x14ac:dyDescent="0.3">
      <c r="A88" s="42">
        <f>EOMONTH(A87,1)</f>
        <v>43524</v>
      </c>
      <c r="B88" s="21"/>
      <c r="C88" s="14">
        <v>1.25</v>
      </c>
      <c r="D88" s="41"/>
      <c r="E88" s="10"/>
      <c r="F88" s="21"/>
      <c r="G88" s="14">
        <f>IF(ISBLANK(Table1[[#This Row],[EARNED]]),"",Table1[[#This Row],[EARNED]])</f>
        <v>1.25</v>
      </c>
      <c r="H88" s="41"/>
      <c r="I88" s="10"/>
      <c r="J88" s="12"/>
      <c r="K88" s="21"/>
    </row>
    <row r="89" spans="1:11" x14ac:dyDescent="0.3">
      <c r="A89" s="42">
        <f t="shared" ref="A89:A112" si="3">EOMONTH(A88,1)</f>
        <v>43555</v>
      </c>
      <c r="B89" s="21"/>
      <c r="C89" s="14">
        <v>1.25</v>
      </c>
      <c r="D89" s="41"/>
      <c r="E89" s="10"/>
      <c r="F89" s="21"/>
      <c r="G89" s="14">
        <f>IF(ISBLANK(Table1[[#This Row],[EARNED]]),"",Table1[[#This Row],[EARNED]])</f>
        <v>1.25</v>
      </c>
      <c r="H89" s="41"/>
      <c r="I89" s="10"/>
      <c r="J89" s="12"/>
      <c r="K89" s="21"/>
    </row>
    <row r="90" spans="1:11" x14ac:dyDescent="0.3">
      <c r="A90" s="42">
        <f t="shared" si="3"/>
        <v>43585</v>
      </c>
      <c r="B90" s="21"/>
      <c r="C90" s="14">
        <v>1.25</v>
      </c>
      <c r="D90" s="41"/>
      <c r="E90" s="10"/>
      <c r="F90" s="21"/>
      <c r="G90" s="14">
        <f>IF(ISBLANK(Table1[[#This Row],[EARNED]]),"",Table1[[#This Row],[EARNED]])</f>
        <v>1.25</v>
      </c>
      <c r="H90" s="41"/>
      <c r="I90" s="10"/>
      <c r="J90" s="12"/>
      <c r="K90" s="21"/>
    </row>
    <row r="91" spans="1:11" x14ac:dyDescent="0.3">
      <c r="A91" s="42">
        <f t="shared" si="3"/>
        <v>43616</v>
      </c>
      <c r="B91" s="21"/>
      <c r="C91" s="14">
        <v>1.25</v>
      </c>
      <c r="D91" s="41"/>
      <c r="E91" s="10"/>
      <c r="F91" s="21"/>
      <c r="G91" s="14">
        <f>IF(ISBLANK(Table1[[#This Row],[EARNED]]),"",Table1[[#This Row],[EARNED]])</f>
        <v>1.25</v>
      </c>
      <c r="H91" s="41"/>
      <c r="I91" s="10"/>
      <c r="J91" s="12"/>
      <c r="K91" s="21"/>
    </row>
    <row r="92" spans="1:11" x14ac:dyDescent="0.3">
      <c r="A92" s="42">
        <f t="shared" si="3"/>
        <v>43646</v>
      </c>
      <c r="B92" s="21"/>
      <c r="C92" s="14">
        <v>1.25</v>
      </c>
      <c r="D92" s="41"/>
      <c r="E92" s="10"/>
      <c r="F92" s="21"/>
      <c r="G92" s="14">
        <f>IF(ISBLANK(Table1[[#This Row],[EARNED]]),"",Table1[[#This Row],[EARNED]])</f>
        <v>1.25</v>
      </c>
      <c r="H92" s="41"/>
      <c r="I92" s="10"/>
      <c r="J92" s="12"/>
      <c r="K92" s="21"/>
    </row>
    <row r="93" spans="1:11" x14ac:dyDescent="0.3">
      <c r="A93" s="42">
        <f t="shared" si="3"/>
        <v>43677</v>
      </c>
      <c r="B93" s="21"/>
      <c r="C93" s="14">
        <v>1.25</v>
      </c>
      <c r="D93" s="41"/>
      <c r="E93" s="10"/>
      <c r="F93" s="21"/>
      <c r="G93" s="14">
        <f>IF(ISBLANK(Table1[[#This Row],[EARNED]]),"",Table1[[#This Row],[EARNED]])</f>
        <v>1.25</v>
      </c>
      <c r="H93" s="41"/>
      <c r="I93" s="10"/>
      <c r="J93" s="12"/>
      <c r="K93" s="21"/>
    </row>
    <row r="94" spans="1:11" x14ac:dyDescent="0.3">
      <c r="A94" s="42">
        <f t="shared" si="3"/>
        <v>43708</v>
      </c>
      <c r="B94" s="21"/>
      <c r="C94" s="14">
        <v>1.25</v>
      </c>
      <c r="D94" s="41"/>
      <c r="E94" s="10"/>
      <c r="F94" s="21"/>
      <c r="G94" s="14">
        <f>IF(ISBLANK(Table1[[#This Row],[EARNED]]),"",Table1[[#This Row],[EARNED]])</f>
        <v>1.25</v>
      </c>
      <c r="H94" s="41"/>
      <c r="I94" s="10"/>
      <c r="J94" s="12"/>
      <c r="K94" s="21"/>
    </row>
    <row r="95" spans="1:11" x14ac:dyDescent="0.3">
      <c r="A95" s="42">
        <f t="shared" si="3"/>
        <v>43738</v>
      </c>
      <c r="B95" s="21"/>
      <c r="C95" s="14">
        <v>1.25</v>
      </c>
      <c r="D95" s="41"/>
      <c r="E95" s="10"/>
      <c r="F95" s="21"/>
      <c r="G95" s="14">
        <f>IF(ISBLANK(Table1[[#This Row],[EARNED]]),"",Table1[[#This Row],[EARNED]])</f>
        <v>1.25</v>
      </c>
      <c r="H95" s="41"/>
      <c r="I95" s="10"/>
      <c r="J95" s="12"/>
      <c r="K95" s="21"/>
    </row>
    <row r="96" spans="1:11" x14ac:dyDescent="0.3">
      <c r="A96" s="42">
        <f t="shared" si="3"/>
        <v>43769</v>
      </c>
      <c r="B96" s="21"/>
      <c r="C96" s="14">
        <v>1.25</v>
      </c>
      <c r="D96" s="41"/>
      <c r="E96" s="10"/>
      <c r="F96" s="21"/>
      <c r="G96" s="14">
        <f>IF(ISBLANK(Table1[[#This Row],[EARNED]]),"",Table1[[#This Row],[EARNED]])</f>
        <v>1.25</v>
      </c>
      <c r="H96" s="41"/>
      <c r="I96" s="10"/>
      <c r="J96" s="12"/>
      <c r="K96" s="21"/>
    </row>
    <row r="97" spans="1:11" x14ac:dyDescent="0.3">
      <c r="A97" s="42">
        <f t="shared" si="3"/>
        <v>43799</v>
      </c>
      <c r="B97" s="21"/>
      <c r="C97" s="14">
        <v>1.25</v>
      </c>
      <c r="D97" s="41"/>
      <c r="E97" s="10"/>
      <c r="F97" s="21"/>
      <c r="G97" s="14">
        <f>IF(ISBLANK(Table1[[#This Row],[EARNED]]),"",Table1[[#This Row],[EARNED]])</f>
        <v>1.25</v>
      </c>
      <c r="H97" s="41"/>
      <c r="I97" s="10"/>
      <c r="J97" s="12"/>
      <c r="K97" s="21"/>
    </row>
    <row r="98" spans="1:11" x14ac:dyDescent="0.3">
      <c r="A98" s="42">
        <f t="shared" si="3"/>
        <v>43830</v>
      </c>
      <c r="B98" s="21" t="s">
        <v>48</v>
      </c>
      <c r="C98" s="14">
        <v>1.25</v>
      </c>
      <c r="D98" s="41">
        <v>5</v>
      </c>
      <c r="E98" s="10"/>
      <c r="F98" s="21"/>
      <c r="G98" s="14">
        <f>IF(ISBLANK(Table1[[#This Row],[EARNED]]),"",Table1[[#This Row],[EARNED]])</f>
        <v>1.25</v>
      </c>
      <c r="H98" s="41"/>
      <c r="I98" s="10"/>
      <c r="J98" s="12"/>
      <c r="K98" s="21"/>
    </row>
    <row r="99" spans="1:11" x14ac:dyDescent="0.3">
      <c r="A99" s="61" t="s">
        <v>54</v>
      </c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>
        <f>EOMONTH(A98,1)</f>
        <v>43861</v>
      </c>
      <c r="B100" s="21"/>
      <c r="C100" s="14">
        <v>1.25</v>
      </c>
      <c r="D100" s="41"/>
      <c r="E100" s="10"/>
      <c r="F100" s="21"/>
      <c r="G100" s="14">
        <f>IF(ISBLANK(Table1[[#This Row],[EARNED]]),"",Table1[[#This Row],[EARNED]])</f>
        <v>1.25</v>
      </c>
      <c r="H100" s="41"/>
      <c r="I100" s="10"/>
      <c r="J100" s="12"/>
      <c r="K100" s="21"/>
    </row>
    <row r="101" spans="1:11" x14ac:dyDescent="0.3">
      <c r="A101" s="42">
        <f t="shared" si="3"/>
        <v>43890</v>
      </c>
      <c r="B101" s="21"/>
      <c r="C101" s="14">
        <v>1.25</v>
      </c>
      <c r="D101" s="41"/>
      <c r="E101" s="10"/>
      <c r="F101" s="21"/>
      <c r="G101" s="14">
        <f>IF(ISBLANK(Table1[[#This Row],[EARNED]]),"",Table1[[#This Row],[EARNED]])</f>
        <v>1.25</v>
      </c>
      <c r="H101" s="41"/>
      <c r="I101" s="10"/>
      <c r="J101" s="12"/>
      <c r="K101" s="21"/>
    </row>
    <row r="102" spans="1:11" x14ac:dyDescent="0.3">
      <c r="A102" s="42">
        <f t="shared" si="3"/>
        <v>43921</v>
      </c>
      <c r="B102" s="21"/>
      <c r="C102" s="14">
        <v>1.25</v>
      </c>
      <c r="D102" s="41"/>
      <c r="E102" s="10"/>
      <c r="F102" s="21"/>
      <c r="G102" s="14">
        <f>IF(ISBLANK(Table1[[#This Row],[EARNED]]),"",Table1[[#This Row],[EARNED]])</f>
        <v>1.25</v>
      </c>
      <c r="H102" s="41"/>
      <c r="I102" s="10"/>
      <c r="J102" s="12"/>
      <c r="K102" s="21"/>
    </row>
    <row r="103" spans="1:11" x14ac:dyDescent="0.3">
      <c r="A103" s="42">
        <f t="shared" si="3"/>
        <v>43951</v>
      </c>
      <c r="B103" s="21"/>
      <c r="C103" s="14">
        <v>1.25</v>
      </c>
      <c r="D103" s="41"/>
      <c r="E103" s="10"/>
      <c r="F103" s="21"/>
      <c r="G103" s="14">
        <f>IF(ISBLANK(Table1[[#This Row],[EARNED]]),"",Table1[[#This Row],[EARNED]])</f>
        <v>1.25</v>
      </c>
      <c r="H103" s="41"/>
      <c r="I103" s="10"/>
      <c r="J103" s="12"/>
      <c r="K103" s="21"/>
    </row>
    <row r="104" spans="1:11" x14ac:dyDescent="0.3">
      <c r="A104" s="42">
        <f t="shared" si="3"/>
        <v>43982</v>
      </c>
      <c r="B104" s="21"/>
      <c r="C104" s="14">
        <v>1.25</v>
      </c>
      <c r="D104" s="41"/>
      <c r="E104" s="10"/>
      <c r="F104" s="21"/>
      <c r="G104" s="14">
        <f>IF(ISBLANK(Table1[[#This Row],[EARNED]]),"",Table1[[#This Row],[EARNED]])</f>
        <v>1.25</v>
      </c>
      <c r="H104" s="41"/>
      <c r="I104" s="10"/>
      <c r="J104" s="12"/>
      <c r="K104" s="21"/>
    </row>
    <row r="105" spans="1:11" x14ac:dyDescent="0.3">
      <c r="A105" s="42">
        <f t="shared" si="3"/>
        <v>44012</v>
      </c>
      <c r="B105" s="21"/>
      <c r="C105" s="14">
        <v>1.25</v>
      </c>
      <c r="D105" s="41"/>
      <c r="E105" s="10"/>
      <c r="F105" s="21"/>
      <c r="G105" s="14">
        <f>IF(ISBLANK(Table1[[#This Row],[EARNED]]),"",Table1[[#This Row],[EARNED]])</f>
        <v>1.25</v>
      </c>
      <c r="H105" s="41"/>
      <c r="I105" s="10"/>
      <c r="J105" s="12"/>
      <c r="K105" s="21"/>
    </row>
    <row r="106" spans="1:11" x14ac:dyDescent="0.3">
      <c r="A106" s="42">
        <f t="shared" si="3"/>
        <v>44043</v>
      </c>
      <c r="B106" s="21"/>
      <c r="C106" s="14">
        <v>1.25</v>
      </c>
      <c r="D106" s="41"/>
      <c r="E106" s="10"/>
      <c r="F106" s="21"/>
      <c r="G106" s="14">
        <f>IF(ISBLANK(Table1[[#This Row],[EARNED]]),"",Table1[[#This Row],[EARNED]])</f>
        <v>1.25</v>
      </c>
      <c r="H106" s="41"/>
      <c r="I106" s="10"/>
      <c r="J106" s="12"/>
      <c r="K106" s="21"/>
    </row>
    <row r="107" spans="1:11" x14ac:dyDescent="0.3">
      <c r="A107" s="42">
        <f t="shared" si="3"/>
        <v>44074</v>
      </c>
      <c r="B107" s="21"/>
      <c r="C107" s="14">
        <v>1.25</v>
      </c>
      <c r="D107" s="41"/>
      <c r="E107" s="10"/>
      <c r="F107" s="21"/>
      <c r="G107" s="14">
        <f>IF(ISBLANK(Table1[[#This Row],[EARNED]]),"",Table1[[#This Row],[EARNED]])</f>
        <v>1.25</v>
      </c>
      <c r="H107" s="41"/>
      <c r="I107" s="10"/>
      <c r="J107" s="12"/>
      <c r="K107" s="21"/>
    </row>
    <row r="108" spans="1:11" x14ac:dyDescent="0.3">
      <c r="A108" s="42">
        <f t="shared" si="3"/>
        <v>44104</v>
      </c>
      <c r="B108" s="21"/>
      <c r="C108" s="14">
        <v>1.25</v>
      </c>
      <c r="D108" s="41"/>
      <c r="E108" s="10"/>
      <c r="F108" s="21"/>
      <c r="G108" s="14">
        <f>IF(ISBLANK(Table1[[#This Row],[EARNED]]),"",Table1[[#This Row],[EARNED]])</f>
        <v>1.25</v>
      </c>
      <c r="H108" s="41"/>
      <c r="I108" s="10"/>
      <c r="J108" s="12"/>
      <c r="K108" s="21"/>
    </row>
    <row r="109" spans="1:11" x14ac:dyDescent="0.3">
      <c r="A109" s="42">
        <f t="shared" si="3"/>
        <v>44135</v>
      </c>
      <c r="B109" s="21"/>
      <c r="C109" s="14">
        <v>1.25</v>
      </c>
      <c r="D109" s="41"/>
      <c r="E109" s="10"/>
      <c r="F109" s="21"/>
      <c r="G109" s="14">
        <f>IF(ISBLANK(Table1[[#This Row],[EARNED]]),"",Table1[[#This Row],[EARNED]])</f>
        <v>1.25</v>
      </c>
      <c r="H109" s="41"/>
      <c r="I109" s="10"/>
      <c r="J109" s="12"/>
      <c r="K109" s="21"/>
    </row>
    <row r="110" spans="1:11" x14ac:dyDescent="0.3">
      <c r="A110" s="42">
        <f t="shared" si="3"/>
        <v>44165</v>
      </c>
      <c r="B110" s="21"/>
      <c r="C110" s="14">
        <v>1.25</v>
      </c>
      <c r="D110" s="41"/>
      <c r="E110" s="10"/>
      <c r="F110" s="21"/>
      <c r="G110" s="14">
        <f>IF(ISBLANK(Table1[[#This Row],[EARNED]]),"",Table1[[#This Row],[EARNED]])</f>
        <v>1.25</v>
      </c>
      <c r="H110" s="41"/>
      <c r="I110" s="10"/>
      <c r="J110" s="12"/>
      <c r="K110" s="21"/>
    </row>
    <row r="111" spans="1:11" x14ac:dyDescent="0.3">
      <c r="A111" s="42">
        <f t="shared" si="3"/>
        <v>44196</v>
      </c>
      <c r="B111" s="21" t="s">
        <v>48</v>
      </c>
      <c r="C111" s="14">
        <v>1.25</v>
      </c>
      <c r="D111" s="41">
        <v>5</v>
      </c>
      <c r="E111" s="10"/>
      <c r="F111" s="21"/>
      <c r="G111" s="14">
        <f>IF(ISBLANK(Table1[[#This Row],[EARNED]]),"",Table1[[#This Row],[EARNED]])</f>
        <v>1.25</v>
      </c>
      <c r="H111" s="41"/>
      <c r="I111" s="10"/>
      <c r="J111" s="12"/>
      <c r="K111" s="21"/>
    </row>
    <row r="112" spans="1:11" x14ac:dyDescent="0.3">
      <c r="A112" s="61" t="s">
        <v>55</v>
      </c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>
        <v>44227</v>
      </c>
      <c r="B113" s="21"/>
      <c r="C113" s="14">
        <v>1.25</v>
      </c>
      <c r="D113" s="41"/>
      <c r="E113" s="10"/>
      <c r="F113" s="21"/>
      <c r="G113" s="14">
        <f>IF(ISBLANK(Table1[[#This Row],[EARNED]]),"",Table1[[#This Row],[EARNED]])</f>
        <v>1.25</v>
      </c>
      <c r="H113" s="41"/>
      <c r="I113" s="10"/>
      <c r="J113" s="12"/>
      <c r="K113" s="21"/>
    </row>
    <row r="114" spans="1:11" x14ac:dyDescent="0.3">
      <c r="A114" s="42">
        <f>EOMONTH(A113,1)</f>
        <v>44255</v>
      </c>
      <c r="B114" s="21"/>
      <c r="C114" s="14">
        <v>1.25</v>
      </c>
      <c r="D114" s="41"/>
      <c r="E114" s="10"/>
      <c r="F114" s="21"/>
      <c r="G114" s="14">
        <f>IF(ISBLANK(Table1[[#This Row],[EARNED]]),"",Table1[[#This Row],[EARNED]])</f>
        <v>1.25</v>
      </c>
      <c r="H114" s="41"/>
      <c r="I114" s="10"/>
      <c r="J114" s="12"/>
      <c r="K114" s="21"/>
    </row>
    <row r="115" spans="1:11" x14ac:dyDescent="0.3">
      <c r="A115" s="42">
        <f t="shared" ref="A115:A123" si="4">EOMONTH(A114,1)</f>
        <v>44286</v>
      </c>
      <c r="B115" s="21"/>
      <c r="C115" s="14">
        <v>1.25</v>
      </c>
      <c r="D115" s="41"/>
      <c r="E115" s="10"/>
      <c r="F115" s="21"/>
      <c r="G115" s="14">
        <f>IF(ISBLANK(Table1[[#This Row],[EARNED]]),"",Table1[[#This Row],[EARNED]])</f>
        <v>1.25</v>
      </c>
      <c r="H115" s="41"/>
      <c r="I115" s="10"/>
      <c r="J115" s="12"/>
      <c r="K115" s="21"/>
    </row>
    <row r="116" spans="1:11" x14ac:dyDescent="0.3">
      <c r="A116" s="42">
        <f t="shared" si="4"/>
        <v>44316</v>
      </c>
      <c r="B116" s="21"/>
      <c r="C116" s="14">
        <v>1.25</v>
      </c>
      <c r="D116" s="41"/>
      <c r="E116" s="10"/>
      <c r="F116" s="21"/>
      <c r="G116" s="14">
        <f>IF(ISBLANK(Table1[[#This Row],[EARNED]]),"",Table1[[#This Row],[EARNED]])</f>
        <v>1.25</v>
      </c>
      <c r="H116" s="41"/>
      <c r="I116" s="10"/>
      <c r="J116" s="12"/>
      <c r="K116" s="21"/>
    </row>
    <row r="117" spans="1:11" x14ac:dyDescent="0.3">
      <c r="A117" s="42">
        <f t="shared" si="4"/>
        <v>44347</v>
      </c>
      <c r="B117" s="21"/>
      <c r="C117" s="14">
        <v>1.25</v>
      </c>
      <c r="D117" s="41"/>
      <c r="E117" s="10"/>
      <c r="F117" s="21"/>
      <c r="G117" s="14">
        <f>IF(ISBLANK(Table1[[#This Row],[EARNED]]),"",Table1[[#This Row],[EARNED]])</f>
        <v>1.25</v>
      </c>
      <c r="H117" s="41"/>
      <c r="I117" s="10"/>
      <c r="J117" s="12"/>
      <c r="K117" s="21"/>
    </row>
    <row r="118" spans="1:11" x14ac:dyDescent="0.3">
      <c r="A118" s="42">
        <f t="shared" si="4"/>
        <v>44377</v>
      </c>
      <c r="B118" s="21"/>
      <c r="C118" s="14">
        <v>1.25</v>
      </c>
      <c r="D118" s="41"/>
      <c r="E118" s="10"/>
      <c r="F118" s="21"/>
      <c r="G118" s="14">
        <f>IF(ISBLANK(Table1[[#This Row],[EARNED]]),"",Table1[[#This Row],[EARNED]])</f>
        <v>1.25</v>
      </c>
      <c r="H118" s="41"/>
      <c r="I118" s="10"/>
      <c r="J118" s="12"/>
      <c r="K118" s="21"/>
    </row>
    <row r="119" spans="1:11" x14ac:dyDescent="0.3">
      <c r="A119" s="42">
        <f t="shared" si="4"/>
        <v>44408</v>
      </c>
      <c r="B119" s="21"/>
      <c r="C119" s="14">
        <v>1.25</v>
      </c>
      <c r="D119" s="41"/>
      <c r="E119" s="10"/>
      <c r="F119" s="21"/>
      <c r="G119" s="14">
        <f>IF(ISBLANK(Table1[[#This Row],[EARNED]]),"",Table1[[#This Row],[EARNED]])</f>
        <v>1.25</v>
      </c>
      <c r="H119" s="41"/>
      <c r="I119" s="10"/>
      <c r="J119" s="12"/>
      <c r="K119" s="21"/>
    </row>
    <row r="120" spans="1:11" x14ac:dyDescent="0.3">
      <c r="A120" s="42">
        <f t="shared" si="4"/>
        <v>44439</v>
      </c>
      <c r="B120" s="21"/>
      <c r="C120" s="14">
        <v>1.25</v>
      </c>
      <c r="D120" s="41"/>
      <c r="E120" s="10"/>
      <c r="F120" s="21"/>
      <c r="G120" s="14">
        <f>IF(ISBLANK(Table1[[#This Row],[EARNED]]),"",Table1[[#This Row],[EARNED]])</f>
        <v>1.25</v>
      </c>
      <c r="H120" s="41"/>
      <c r="I120" s="10"/>
      <c r="J120" s="12"/>
      <c r="K120" s="21"/>
    </row>
    <row r="121" spans="1:11" x14ac:dyDescent="0.3">
      <c r="A121" s="42">
        <f t="shared" si="4"/>
        <v>44469</v>
      </c>
      <c r="B121" s="21"/>
      <c r="C121" s="14">
        <v>1.25</v>
      </c>
      <c r="D121" s="41"/>
      <c r="E121" s="10"/>
      <c r="F121" s="21"/>
      <c r="G121" s="14">
        <f>IF(ISBLANK(Table1[[#This Row],[EARNED]]),"",Table1[[#This Row],[EARNED]])</f>
        <v>1.25</v>
      </c>
      <c r="H121" s="41"/>
      <c r="I121" s="10"/>
      <c r="J121" s="12"/>
      <c r="K121" s="21"/>
    </row>
    <row r="122" spans="1:11" x14ac:dyDescent="0.3">
      <c r="A122" s="42">
        <f t="shared" si="4"/>
        <v>44500</v>
      </c>
      <c r="B122" s="21"/>
      <c r="C122" s="14">
        <v>1.25</v>
      </c>
      <c r="D122" s="41"/>
      <c r="E122" s="10"/>
      <c r="F122" s="21"/>
      <c r="G122" s="14">
        <f>IF(ISBLANK(Table1[[#This Row],[EARNED]]),"",Table1[[#This Row],[EARNED]])</f>
        <v>1.25</v>
      </c>
      <c r="H122" s="41"/>
      <c r="I122" s="10"/>
      <c r="J122" s="12"/>
      <c r="K122" s="21"/>
    </row>
    <row r="123" spans="1:11" x14ac:dyDescent="0.3">
      <c r="A123" s="42">
        <f t="shared" si="4"/>
        <v>44530</v>
      </c>
      <c r="B123" s="21"/>
      <c r="C123" s="14">
        <v>1.25</v>
      </c>
      <c r="D123" s="41"/>
      <c r="E123" s="10"/>
      <c r="F123" s="21"/>
      <c r="G123" s="14">
        <f>IF(ISBLANK(Table1[[#This Row],[EARNED]]),"",Table1[[#This Row],[EARNED]])</f>
        <v>1.25</v>
      </c>
      <c r="H123" s="41"/>
      <c r="I123" s="10"/>
      <c r="J123" s="12"/>
      <c r="K123" s="21"/>
    </row>
    <row r="124" spans="1:11" x14ac:dyDescent="0.3">
      <c r="A124" s="42">
        <f>EOMONTH(A123,1)</f>
        <v>44561</v>
      </c>
      <c r="B124" s="21" t="s">
        <v>48</v>
      </c>
      <c r="C124" s="14">
        <v>1.25</v>
      </c>
      <c r="D124" s="41">
        <v>5</v>
      </c>
      <c r="E124" s="10"/>
      <c r="F124" s="21"/>
      <c r="G124" s="14">
        <f>IF(ISBLANK(Table1[[#This Row],[EARNED]]),"",Table1[[#This Row],[EARNED]])</f>
        <v>1.25</v>
      </c>
      <c r="H124" s="41"/>
      <c r="I124" s="10"/>
      <c r="J124" s="12"/>
      <c r="K124" s="21"/>
    </row>
    <row r="125" spans="1:11" x14ac:dyDescent="0.3">
      <c r="A125" s="61" t="s">
        <v>56</v>
      </c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>
        <v>44592</v>
      </c>
      <c r="B126" s="21"/>
      <c r="C126" s="14">
        <v>1.25</v>
      </c>
      <c r="D126" s="41"/>
      <c r="E126" s="10"/>
      <c r="F126" s="21"/>
      <c r="G126" s="14">
        <f>IF(ISBLANK(Table1[[#This Row],[EARNED]]),"",Table1[[#This Row],[EARNED]])</f>
        <v>1.25</v>
      </c>
      <c r="H126" s="41"/>
      <c r="I126" s="10"/>
      <c r="J126" s="12"/>
      <c r="K126" s="21"/>
    </row>
    <row r="127" spans="1:11" x14ac:dyDescent="0.3">
      <c r="A127" s="42">
        <v>44620</v>
      </c>
      <c r="B127" s="21"/>
      <c r="C127" s="14">
        <v>1.25</v>
      </c>
      <c r="D127" s="41"/>
      <c r="E127" s="10"/>
      <c r="F127" s="21"/>
      <c r="G127" s="14">
        <f>IF(ISBLANK(Table1[[#This Row],[EARNED]]),"",Table1[[#This Row],[EARNED]])</f>
        <v>1.25</v>
      </c>
      <c r="H127" s="41"/>
      <c r="I127" s="10"/>
      <c r="J127" s="12"/>
      <c r="K127" s="21"/>
    </row>
    <row r="128" spans="1:11" x14ac:dyDescent="0.3">
      <c r="A128" s="42">
        <v>44651</v>
      </c>
      <c r="B128" s="21"/>
      <c r="C128" s="14">
        <v>1.25</v>
      </c>
      <c r="D128" s="41"/>
      <c r="E128" s="10"/>
      <c r="F128" s="21"/>
      <c r="G128" s="14">
        <f>IF(ISBLANK(Table1[[#This Row],[EARNED]]),"",Table1[[#This Row],[EARNED]])</f>
        <v>1.25</v>
      </c>
      <c r="H128" s="41"/>
      <c r="I128" s="10"/>
      <c r="J128" s="12"/>
      <c r="K128" s="21"/>
    </row>
    <row r="129" spans="1:11" x14ac:dyDescent="0.3">
      <c r="A129" s="42">
        <v>44681</v>
      </c>
      <c r="B129" s="21"/>
      <c r="C129" s="14">
        <v>1.25</v>
      </c>
      <c r="D129" s="41"/>
      <c r="E129" s="10"/>
      <c r="F129" s="21"/>
      <c r="G129" s="14">
        <f>IF(ISBLANK(Table1[[#This Row],[EARNED]]),"",Table1[[#This Row],[EARNED]])</f>
        <v>1.25</v>
      </c>
      <c r="H129" s="41"/>
      <c r="I129" s="10"/>
      <c r="J129" s="12"/>
      <c r="K129" s="21"/>
    </row>
    <row r="130" spans="1:11" x14ac:dyDescent="0.3">
      <c r="A130" s="42">
        <v>44712</v>
      </c>
      <c r="B130" s="21"/>
      <c r="C130" s="14">
        <v>1.25</v>
      </c>
      <c r="D130" s="41"/>
      <c r="E130" s="10"/>
      <c r="F130" s="21"/>
      <c r="G130" s="14">
        <f>IF(ISBLANK(Table1[[#This Row],[EARNED]]),"",Table1[[#This Row],[EARNED]])</f>
        <v>1.25</v>
      </c>
      <c r="H130" s="41"/>
      <c r="I130" s="10"/>
      <c r="J130" s="12"/>
      <c r="K130" s="21"/>
    </row>
    <row r="131" spans="1:11" x14ac:dyDescent="0.3">
      <c r="A131" s="42">
        <v>44742</v>
      </c>
      <c r="B131" s="16"/>
      <c r="C131" s="14">
        <v>1.25</v>
      </c>
      <c r="D131" s="45"/>
      <c r="E131" s="10"/>
      <c r="F131" s="16"/>
      <c r="G131" s="44">
        <f>IF(ISBLANK(Table1[[#This Row],[EARNED]]),"",Table1[[#This Row],[EARNED]])</f>
        <v>1.25</v>
      </c>
      <c r="H131" s="45"/>
      <c r="I131" s="10"/>
      <c r="J131" s="13"/>
      <c r="K131" s="16"/>
    </row>
    <row r="132" spans="1:11" x14ac:dyDescent="0.3">
      <c r="A132" s="42">
        <v>44773</v>
      </c>
      <c r="B132" s="21"/>
      <c r="C132" s="14">
        <v>1.25</v>
      </c>
      <c r="D132" s="41"/>
      <c r="E132" s="10"/>
      <c r="F132" s="21"/>
      <c r="G132" s="14">
        <f>IF(ISBLANK(Table1[[#This Row],[EARNED]]),"",Table1[[#This Row],[EARNED]])</f>
        <v>1.25</v>
      </c>
      <c r="H132" s="41"/>
      <c r="I132" s="10"/>
      <c r="J132" s="12"/>
      <c r="K132" s="21"/>
    </row>
    <row r="133" spans="1:11" x14ac:dyDescent="0.3">
      <c r="A133" s="42">
        <v>44800</v>
      </c>
      <c r="B133" s="21"/>
      <c r="C133" s="14">
        <v>0.16699999999999982</v>
      </c>
      <c r="D133" s="41"/>
      <c r="E133" s="10"/>
      <c r="F133" s="21"/>
      <c r="G133" s="14">
        <f>IF(ISBLANK(Table1[[#This Row],[EARNED]]),"",Table1[[#This Row],[EARNED]])</f>
        <v>0.16699999999999982</v>
      </c>
      <c r="H133" s="41"/>
      <c r="I133" s="10"/>
      <c r="J133" s="12"/>
      <c r="K133" s="21"/>
    </row>
    <row r="134" spans="1:11" x14ac:dyDescent="0.3">
      <c r="A134" s="42"/>
      <c r="B134" s="65" t="s">
        <v>59</v>
      </c>
      <c r="C134" s="63"/>
      <c r="D134" s="66"/>
      <c r="E134" s="67"/>
      <c r="F134" s="62"/>
      <c r="G134" s="63"/>
      <c r="H134" s="64"/>
      <c r="I134" s="10"/>
      <c r="J134" s="12"/>
      <c r="K134" s="21"/>
    </row>
    <row r="135" spans="1:11" x14ac:dyDescent="0.3">
      <c r="A135" s="42"/>
      <c r="B135" s="21"/>
      <c r="C135" s="14"/>
      <c r="D135" s="41"/>
      <c r="E135" s="10"/>
      <c r="F135" s="21"/>
      <c r="G135" s="14"/>
      <c r="H135" s="41"/>
      <c r="I135" s="10"/>
      <c r="J135" s="12"/>
      <c r="K135" s="21"/>
    </row>
    <row r="136" spans="1:11" x14ac:dyDescent="0.3">
      <c r="A136" s="42"/>
      <c r="B136" s="21"/>
      <c r="C136" s="14"/>
      <c r="D136" s="66" t="s">
        <v>57</v>
      </c>
      <c r="E136" s="67"/>
      <c r="F136" s="21"/>
      <c r="G136" s="14" t="str">
        <f>IF(ISBLANK(Table1[[#This Row],[EARNED]]),"",Table1[[#This Row],[EARNED]])</f>
        <v/>
      </c>
      <c r="H136" s="66" t="s">
        <v>58</v>
      </c>
      <c r="I136" s="67"/>
      <c r="J136" s="12"/>
      <c r="K136" s="21"/>
    </row>
    <row r="137" spans="1:11" x14ac:dyDescent="0.3">
      <c r="A137" s="42"/>
      <c r="B137" s="21"/>
      <c r="C137" s="14"/>
      <c r="D137" s="41"/>
      <c r="E137" s="10"/>
      <c r="F137" s="21"/>
      <c r="G137" s="14" t="str">
        <f>IF(ISBLANK(Table1[[#This Row],[EARNED]]),"",Table1[[#This Row],[EARNED]])</f>
        <v/>
      </c>
      <c r="H137" s="41"/>
      <c r="I137" s="10"/>
      <c r="J137" s="12"/>
      <c r="K137" s="21"/>
    </row>
    <row r="138" spans="1:11" x14ac:dyDescent="0.3">
      <c r="A138" s="42"/>
      <c r="B138" s="21"/>
      <c r="C138" s="14"/>
      <c r="D138" s="41"/>
      <c r="E138" s="10"/>
      <c r="F138" s="21"/>
      <c r="G138" s="14" t="str">
        <f>IF(ISBLANK(Table1[[#This Row],[EARNED]]),"",Table1[[#This Row],[EARNED]])</f>
        <v/>
      </c>
      <c r="H138" s="41"/>
      <c r="I138" s="10"/>
      <c r="J138" s="12"/>
      <c r="K138" s="21"/>
    </row>
    <row r="139" spans="1:11" x14ac:dyDescent="0.3">
      <c r="A139" s="42"/>
      <c r="B139" s="21"/>
      <c r="C139" s="14"/>
      <c r="D139" s="41"/>
      <c r="E139" s="10"/>
      <c r="F139" s="21"/>
      <c r="G139" s="14" t="str">
        <f>IF(ISBLANK(Table1[[#This Row],[EARNED]]),"",Table1[[#This Row],[EARNED]])</f>
        <v/>
      </c>
      <c r="H139" s="41"/>
      <c r="I139" s="10"/>
      <c r="J139" s="12"/>
      <c r="K139" s="21"/>
    </row>
    <row r="140" spans="1:11" x14ac:dyDescent="0.3">
      <c r="A140" s="43"/>
      <c r="B140" s="16"/>
      <c r="C140" s="44"/>
      <c r="D140" s="45"/>
      <c r="E140" s="68"/>
      <c r="F140" s="16"/>
      <c r="G140" s="44" t="str">
        <f>IF(ISBLANK(Table1[[#This Row],[EARNED]]),"",Table1[[#This Row],[EARNED]])</f>
        <v/>
      </c>
      <c r="H140" s="45"/>
      <c r="I140" s="68"/>
      <c r="J140" s="13"/>
      <c r="K140" s="16"/>
    </row>
    <row r="141" spans="1:11" x14ac:dyDescent="0.3">
      <c r="A141" s="42"/>
      <c r="B141" s="21"/>
      <c r="C141" s="14"/>
      <c r="D141" s="41"/>
      <c r="E141" s="10"/>
      <c r="F141" s="21"/>
      <c r="G141" s="14"/>
      <c r="H141" s="41"/>
      <c r="I141" s="10"/>
      <c r="J141" s="12"/>
      <c r="K141" s="21"/>
    </row>
    <row r="142" spans="1:11" x14ac:dyDescent="0.3">
      <c r="A142" s="42"/>
      <c r="B142" s="21"/>
      <c r="C142" s="14"/>
      <c r="D142" s="41"/>
      <c r="E142" s="10"/>
      <c r="F142" s="21"/>
      <c r="G142" s="14"/>
      <c r="H142" s="41"/>
      <c r="I142" s="10"/>
      <c r="J142" s="12"/>
      <c r="K142" s="21"/>
    </row>
    <row r="143" spans="1:11" x14ac:dyDescent="0.3">
      <c r="A143" s="42"/>
      <c r="B143" s="21"/>
      <c r="C143" s="14"/>
      <c r="D143" s="41"/>
      <c r="E143" s="10"/>
      <c r="F143" s="21"/>
      <c r="G143" s="14"/>
      <c r="H143" s="41"/>
      <c r="I143" s="10"/>
      <c r="J143" s="12"/>
      <c r="K143" s="21"/>
    </row>
    <row r="144" spans="1:11" x14ac:dyDescent="0.3">
      <c r="A144" s="43"/>
      <c r="B144" s="16"/>
      <c r="C144" s="44"/>
      <c r="D144" s="45"/>
      <c r="E144" s="68"/>
      <c r="F144" s="16"/>
      <c r="G144" s="44"/>
      <c r="H144" s="45"/>
      <c r="I144" s="68"/>
      <c r="J144" s="13"/>
      <c r="K144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L3" sqref="L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>
        <v>27</v>
      </c>
      <c r="K3" s="37">
        <f>J4-1</f>
        <v>26</v>
      </c>
      <c r="L3" s="47">
        <f>IF($J$4=1,1.25,IF(ISBLANK($J$3),"---",1.25-VLOOKUP($K$3,$I$8:$K$37,2)))</f>
        <v>0.16699999999999982</v>
      </c>
    </row>
    <row r="4" spans="1:12" hidden="1" x14ac:dyDescent="0.3">
      <c r="G4" s="35"/>
      <c r="J4" s="1" t="str">
        <f>IF(TEXT(J3,"D")=1,1,TEXT(J3,"D"))</f>
        <v>27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2022-11-17T03:53:51Z</cp:lastPrinted>
  <dcterms:created xsi:type="dcterms:W3CDTF">2022-10-17T03:06:03Z</dcterms:created>
  <dcterms:modified xsi:type="dcterms:W3CDTF">2022-11-17T03:55:01Z</dcterms:modified>
</cp:coreProperties>
</file>