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50B7C7EB-7486-4304-B8EE-1B00C08C2192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0" i="5" l="1"/>
  <c r="A79" i="5"/>
  <c r="G27" i="1"/>
  <c r="G28" i="1"/>
  <c r="G29" i="1"/>
  <c r="G30" i="1"/>
  <c r="G31" i="1"/>
  <c r="G32" i="1"/>
  <c r="F3" i="1"/>
  <c r="B4" i="1"/>
  <c r="F4" i="1" l="1"/>
  <c r="B3" i="1"/>
  <c r="B2" i="1"/>
  <c r="G62" i="5"/>
  <c r="G49" i="5"/>
  <c r="G36" i="5"/>
  <c r="G23" i="5"/>
  <c r="E9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<sst xmlns="http://schemas.openxmlformats.org/spreadsheetml/2006/main" count="132" uniqueCount="73">
  <si>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</si>
  <si>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</si>
  <si>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</si>
  <si>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</si>
  <si>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</si>
  <si>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</si>
  <si>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</si>
  <si>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</si>
  <si>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</si>
  <si>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</si>
  <si>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</si>
  <si>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</si>
  <si>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</si>
  <si>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</si>
  <si>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</si>
  <si>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</si>
  <si>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</si>
  <si>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</si>
  <si>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</si>
  <si>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</si>
  <si>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</si>
  <si>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</si>
  <si>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</si>
  <si>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</si>
  <si>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</si>
  <si>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</si>
  <si>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</si>
  <si>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</si>
  <si>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</si>
  <si>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</si>
  <si>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</si>
  <si>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</si>
  <si>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</si>
  <si>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</si>
  <si>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</si>
  <si>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</si>
  <si>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</si>
  <si>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</si>
  <si>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</si>
  <si>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</si>
  <si>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</si>
  <si>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</si>
  <si>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</si>
  <si>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</si>
  <si>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</si>
  <si>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</si>
  <si>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</si>
  <si>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</si>
  <si>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</si>
  <si>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</si>
  <si>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VL(7-0-0)</t>
  </si>
  <si>
    <t>VL(2-0-0)</t>
  </si>
  <si>
    <t>FL(3-0-0)</t>
  </si>
  <si>
    <t>3/19,20/2018</t>
  </si>
  <si>
    <t>SL(1-0-0)</t>
  </si>
  <si>
    <t>VL(1-0-0)</t>
  </si>
  <si>
    <t>CL (5-0-0)</t>
  </si>
  <si>
    <t>1/15,16,19,20,24/2020</t>
  </si>
  <si>
    <t>5/22-30/2019</t>
  </si>
  <si>
    <t>SL(2-0-0)</t>
  </si>
  <si>
    <t>3/6,9/2020</t>
  </si>
  <si>
    <t>VL(3-0-0)</t>
  </si>
  <si>
    <t>3/18-20/2020</t>
  </si>
  <si>
    <t>FL(2-0-0)</t>
  </si>
  <si>
    <t>SP(1-0-0)</t>
  </si>
  <si>
    <t>7/22,23/2021</t>
  </si>
  <si>
    <t>BDAY 8/2/22</t>
  </si>
  <si>
    <t>ENROLLMENT 8/22/22</t>
  </si>
  <si>
    <t>9/27-28/2022</t>
  </si>
  <si>
    <t>12/14-16/2022</t>
  </si>
  <si>
    <t>1/12,13/2023</t>
  </si>
  <si>
    <t>DIMAILIG, ARLYN RODRIGUEZ</t>
  </si>
  <si>
    <t>3/17,28/2023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</si>
</sst>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27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29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7"/>
  <sheetViews>
    <sheetView tabSelected="1" zoomScale="98" zoomScaleNormal="98" workbookViewId="0">
      <pane ySplit="3648" topLeftCell="A69" activePane="bottomLeft"/>
      <selection activeCell="E5" sqref="E5"/>
      <selection pane="bottomLeft" activeCell="I80" sqref="I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71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3">
      <c r="A3" s="18" t="s">
        <v>15</v>
      </c>
      <c r="B3" s="52"/>
      <c r="C3" s="52"/>
      <c r="D3" s="22" t="s">
        <v>13</v>
      </c>
      <c r="F3" s="59">
        <v>40787</v>
      </c>
      <c r="G3" s="53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2" t="s">
        <v>48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57.25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81.25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51</v>
      </c>
      <c r="C13" s="13">
        <v>1.25</v>
      </c>
      <c r="D13" s="39">
        <v>2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53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 t="s">
        <v>55</v>
      </c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49">
        <v>43704</v>
      </c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 t="s">
        <v>55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43795</v>
      </c>
    </row>
    <row r="35" spans="1:11" x14ac:dyDescent="0.3">
      <c r="A35" s="40">
        <v>43800</v>
      </c>
      <c r="B35" s="20" t="s">
        <v>52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 t="s">
        <v>56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57</v>
      </c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 t="s">
        <v>61</v>
      </c>
      <c r="C39" s="13">
        <v>1.25</v>
      </c>
      <c r="D39" s="39">
        <v>3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62</v>
      </c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 t="s">
        <v>64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49">
        <v>44015</v>
      </c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63</v>
      </c>
      <c r="C48" s="13">
        <v>1.25</v>
      </c>
      <c r="D48" s="39">
        <v>2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 t="s">
        <v>55</v>
      </c>
      <c r="C65" s="13">
        <v>1.25</v>
      </c>
      <c r="D65" s="39">
        <v>1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49">
        <v>44638</v>
      </c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49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49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52</v>
      </c>
      <c r="C74" s="13">
        <v>1.25</v>
      </c>
      <c r="D74" s="39">
        <v>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69</v>
      </c>
    </row>
    <row r="75" spans="1:11" x14ac:dyDescent="0.3">
      <c r="A75" s="51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 t="s">
        <v>63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72</v>
      </c>
    </row>
    <row r="79" spans="1:11" x14ac:dyDescent="0.3">
      <c r="A79" s="40">
        <f>EDATE(A78,1)</f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f>EDATE(A79,1)</f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1"/>
      <c r="B127" s="15"/>
      <c r="C127" s="42"/>
      <c r="D127" s="43"/>
      <c r="E127" s="9"/>
      <c r="F127" s="15"/>
      <c r="G127" s="42" t="str">
        <f>IF(ISBLANK(Table15[[#This Row],[EARNED]]),"",Table15[[#This Row],[EARNED]])</f>
        <v/>
      </c>
      <c r="H127" s="43"/>
      <c r="I127" s="9"/>
      <c r="J127" s="12"/>
      <c r="K12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29"/>
  <sheetViews>
    <sheetView zoomScale="99" zoomScaleNormal="99" workbookViewId="0">
      <pane ySplit="3672" topLeftCell="A28" activePane="bottomLeft"/>
      <selection activeCell="B2" sqref="B2:C2"/>
      <selection pane="bottomLeft" activeCell="D37" sqref="D3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tr">
        <f>IF(ISBLANK('2018 LEAVE CREDITS'!B2:C2),"---------",'2018 LEAVE CREDITS'!B2:C2)</f>
        <v>DIMAILIG, ARLYN RODRIGUEZ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3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9">
        <f>IF(ISBLANK('2018 LEAVE CREDITS'!F3:G3),"---------",'2018 LEAVE CREDITS'!F3:G3)</f>
        <v>40787</v>
      </c>
      <c r="G3" s="53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3" t="str">
        <f>IF(ISBLANK('2018 LEAVE CREDITS'!F4:G4),"",'2018 LEAVE CREDITS'!F4:G4)</f>
        <v/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43221</v>
      </c>
      <c r="B11" s="20" t="s">
        <v>50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58</v>
      </c>
    </row>
    <row r="12" spans="1:11" x14ac:dyDescent="0.3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43678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43681</v>
      </c>
    </row>
    <row r="14" spans="1:11" x14ac:dyDescent="0.3">
      <c r="A14" s="40">
        <v>43770</v>
      </c>
      <c r="B14" s="20" t="s">
        <v>54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43781</v>
      </c>
    </row>
    <row r="15" spans="1:11" x14ac:dyDescent="0.3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43862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43864</v>
      </c>
    </row>
    <row r="17" spans="1:11" x14ac:dyDescent="0.3">
      <c r="A17" s="40"/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43888</v>
      </c>
    </row>
    <row r="18" spans="1:11" x14ac:dyDescent="0.3">
      <c r="A18" s="40"/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43881</v>
      </c>
    </row>
    <row r="19" spans="1:11" x14ac:dyDescent="0.3">
      <c r="A19" s="40">
        <v>43891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60</v>
      </c>
    </row>
    <row r="20" spans="1:11" x14ac:dyDescent="0.3">
      <c r="A20" s="40">
        <v>44075</v>
      </c>
      <c r="B20" s="20" t="s">
        <v>54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44077</v>
      </c>
    </row>
    <row r="21" spans="1:11" x14ac:dyDescent="0.3">
      <c r="A21" s="40">
        <v>44105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44109</v>
      </c>
    </row>
    <row r="22" spans="1:11" x14ac:dyDescent="0.3">
      <c r="A22" s="48" t="s">
        <v>45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44378</v>
      </c>
      <c r="B23" s="20" t="s">
        <v>59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65</v>
      </c>
    </row>
    <row r="24" spans="1:11" x14ac:dyDescent="0.3">
      <c r="A24" s="40">
        <v>44409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44381</v>
      </c>
    </row>
    <row r="25" spans="1:11" x14ac:dyDescent="0.3">
      <c r="A25" s="48" t="s">
        <v>46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44743</v>
      </c>
      <c r="B26" s="20" t="s">
        <v>54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44764</v>
      </c>
    </row>
    <row r="27" spans="1:11" x14ac:dyDescent="0.3">
      <c r="A27" s="40">
        <v>44774</v>
      </c>
      <c r="B27" s="20" t="s">
        <v>64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66</v>
      </c>
    </row>
    <row r="28" spans="1:11" x14ac:dyDescent="0.3">
      <c r="A28" s="40"/>
      <c r="B28" s="20" t="s">
        <v>64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67</v>
      </c>
    </row>
    <row r="29" spans="1:11" x14ac:dyDescent="0.3">
      <c r="A29" s="40">
        <v>44805</v>
      </c>
      <c r="B29" s="20" t="s">
        <v>59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68</v>
      </c>
    </row>
    <row r="30" spans="1:11" x14ac:dyDescent="0.3">
      <c r="A30" s="40"/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44826</v>
      </c>
    </row>
    <row r="31" spans="1:11" x14ac:dyDescent="0.3">
      <c r="A31" s="40"/>
      <c r="B31" s="20" t="s">
        <v>64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44834</v>
      </c>
    </row>
    <row r="32" spans="1:11" x14ac:dyDescent="0.3">
      <c r="A32" s="40">
        <v>44835</v>
      </c>
      <c r="B32" s="20" t="s">
        <v>54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44868</v>
      </c>
    </row>
    <row r="33" spans="1:11" x14ac:dyDescent="0.3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44927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70</v>
      </c>
    </row>
    <row r="35" spans="1:11" x14ac:dyDescent="0.3">
      <c r="A35" s="40">
        <v>45017</v>
      </c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45036</v>
      </c>
    </row>
    <row r="36" spans="1:11" x14ac:dyDescent="0.3">
      <c r="A36" s="40">
        <v>45047</v>
      </c>
      <c r="B36" s="20" t="s">
        <v>54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45048</v>
      </c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19.957999999999998</v>
      </c>
      <c r="B3" s="11">
        <v>42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2023-06-06T02:11:46Z</dcterms:modified>
</cp:coreProperties>
</file>