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5" i="1"/>
  <c r="G89" i="1"/>
  <c r="G90" i="1"/>
  <c r="G91" i="1"/>
  <c r="G92" i="1"/>
  <c r="G93" i="1"/>
  <c r="G94" i="1"/>
  <c r="G95" i="1"/>
  <c r="G96" i="1"/>
  <c r="G97" i="1"/>
  <c r="G98" i="1"/>
  <c r="G99" i="1"/>
  <c r="G100" i="1"/>
  <c r="J4" i="3"/>
  <c r="L3" i="3" s="1"/>
  <c r="G3" i="3"/>
  <c r="G73" i="1"/>
  <c r="G74" i="1"/>
  <c r="G75" i="1"/>
  <c r="G76" i="1"/>
  <c r="G77" i="1"/>
  <c r="G78" i="1"/>
  <c r="G79" i="1"/>
  <c r="G80" i="1"/>
  <c r="G81" i="1"/>
  <c r="G82" i="1"/>
  <c r="G83" i="1"/>
  <c r="G84" i="1"/>
  <c r="G87" i="1"/>
  <c r="G88" i="1"/>
  <c r="G64" i="1"/>
  <c r="G65" i="1"/>
  <c r="G66" i="1"/>
  <c r="G67" i="1"/>
  <c r="G68" i="1"/>
  <c r="G69" i="1"/>
  <c r="G70" i="1"/>
  <c r="G71" i="1"/>
  <c r="G72" i="1"/>
  <c r="E9" i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<sst xmlns="http://schemas.openxmlformats.org/spreadsheetml/2006/main" count="83" uniqueCount="67">
  <si>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</si>
  <si>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</si>
  <si>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</si>
  <si>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</si>
  <si>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</si>
  <si>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</si>
  <si>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</si>
  <si>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</si>
  <si>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</si>
  <si>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</si>
  <si>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</si>
  <si>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</si>
  <si>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</si>
  <si>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</si>
  <si>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</si>
  <si>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</si>
  <si>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</si>
  <si>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</si>
  <si>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</si>
  <si>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</si>
  <si>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</si>
  <si>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</si>
  <si>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</si>
  <si>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</si>
  <si>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</si>
  <si>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</si>
  <si>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</si>
  <si>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</si>
  <si>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</si>
  <si>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</si>
  <si>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</si>
  <si>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</si>
  <si>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</si>
  <si>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</si>
  <si>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</si>
  <si>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</si>
  <si>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</si>
  <si>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</si>
  <si>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</si>
  <si>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</si>
  <si>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</si>
  <si>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</si>
  <si>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NACARIO, GLENN BAY</t>
  </si>
  <si>
    <t>2018</t>
  </si>
  <si>
    <t>FL(5-0-0)</t>
  </si>
  <si>
    <t>2019</t>
  </si>
  <si>
    <t>2020</t>
  </si>
  <si>
    <t>2021</t>
  </si>
  <si>
    <t>2022</t>
  </si>
  <si>
    <t>SL(1-0-0)</t>
  </si>
  <si>
    <t>VL(5-0-0)</t>
  </si>
  <si>
    <t>SL(2-0-0)</t>
  </si>
  <si>
    <t>6/20-24/2022</t>
  </si>
  <si>
    <t>9/21,22/2022</t>
  </si>
  <si>
    <t>8/2,5/2022</t>
  </si>
  <si>
    <t>CASUAL</t>
  </si>
  <si>
    <t>2023</t>
  </si>
  <si>
    <t>SL(3-0-0)</t>
  </si>
  <si>
    <t>11/21-23/2022</t>
  </si>
  <si>
    <t>2/28,3/9/2023</t>
  </si>
  <si>
    <t>3/2,3/2023</t>
  </si>
  <si>
    <t>SP(3-0-0)</t>
  </si>
  <si>
    <t>4/3-5/2023</t>
  </si>
  <si>
    <t>3/21,23,24/2023</t>
  </si>
  <si>
    <t>5/18,19/2023</t>
  </si>
  <si>
    <t>VL(2-0-0)</t>
  </si>
  <si>
    <t>6/3,4/2023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</si>
</sst>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0"/>
  <sheetViews>
    <sheetView tabSelected="1" zoomScaleNormal="100" workbookViewId="0">
      <pane ySplit="3690" topLeftCell="A77" activePane="bottomLeft"/>
      <selection activeCell="B4" sqref="B4:C4"/>
      <selection pane="bottomLeft" activeCell="K88" sqref="K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F3" s="58">
        <v>43101</v>
      </c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55</v>
      </c>
      <c r="C4" s="52"/>
      <c r="D4" s="23" t="s">
        <v>12</v>
      </c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55.5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61.5</v>
      </c>
      <c r="J9" s="12"/>
      <c r="K9" s="21"/>
    </row>
    <row r="10" spans="1:11" x14ac:dyDescent="0.25">
      <c r="A10" s="39" t="s">
        <v>43</v>
      </c>
      <c r="B10" s="12"/>
      <c r="C10" s="14"/>
      <c r="D10" s="12"/>
      <c r="E10" s="36" t="s">
        <v>32</v>
      </c>
      <c r="F10" s="12"/>
      <c r="G10" s="14" t="str">
        <f>IF(ISBLANK(Table1[[#This Row],[EARNED]]),"",Table1[[#This Row],[EARNED]])</f>
        <v/>
      </c>
      <c r="H10" s="12"/>
      <c r="I10" s="36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44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39" t="s">
        <v>45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44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25">
      <c r="A36" s="39" t="s">
        <v>46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IF(ISBLANK(Table1[[#This Row],[EARNED]]),"",Table1[[#This Row],[EARNED]])</f>
        <v>1.25</v>
      </c>
      <c r="H47" s="13"/>
      <c r="I47" s="10"/>
      <c r="J47" s="13"/>
      <c r="K47" s="16"/>
    </row>
    <row r="48" spans="1:11" x14ac:dyDescent="0.25">
      <c r="A48" s="24">
        <v>44166</v>
      </c>
      <c r="B48" s="13" t="s">
        <v>44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39" t="s">
        <v>47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44</v>
      </c>
      <c r="C61" s="14">
        <v>1.25</v>
      </c>
      <c r="D61" s="12">
        <v>5</v>
      </c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39" t="s">
        <v>48</v>
      </c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IF(ISBLANK(Table1[[#This Row],[EARNED]]),"",Table1[[#This Row],[EARNED]])</f>
        <v>1.25</v>
      </c>
      <c r="H63" s="13"/>
      <c r="I63" s="10"/>
      <c r="J63" s="13"/>
      <c r="K63" s="16"/>
    </row>
    <row r="64" spans="1:11" x14ac:dyDescent="0.25">
      <c r="A64" s="40">
        <v>44593</v>
      </c>
      <c r="B64" s="21"/>
      <c r="C64" s="14">
        <v>1.25</v>
      </c>
      <c r="D64" s="41"/>
      <c r="E64" s="9"/>
      <c r="F64" s="21"/>
      <c r="G64" s="14">
        <f>IF(ISBLANK(Table1[[#This Row],[EARNED]]),"",Table1[[#This Row],[EARNED]])</f>
        <v>1.25</v>
      </c>
      <c r="H64" s="41"/>
      <c r="I64" s="9"/>
      <c r="J64" s="12"/>
      <c r="K64" s="21"/>
    </row>
    <row r="65" spans="1:11" x14ac:dyDescent="0.25">
      <c r="A65" s="40">
        <v>44621</v>
      </c>
      <c r="B65" s="21"/>
      <c r="C65" s="14">
        <v>1.25</v>
      </c>
      <c r="D65" s="41"/>
      <c r="E65" s="9"/>
      <c r="F65" s="21"/>
      <c r="G65" s="14">
        <f>IF(ISBLANK(Table1[[#This Row],[EARNED]]),"",Table1[[#This Row],[EARNED]])</f>
        <v>1.25</v>
      </c>
      <c r="H65" s="41"/>
      <c r="I65" s="9"/>
      <c r="J65" s="12"/>
      <c r="K65" s="21"/>
    </row>
    <row r="66" spans="1:11" x14ac:dyDescent="0.25">
      <c r="A66" s="40">
        <v>44652</v>
      </c>
      <c r="B66" s="21"/>
      <c r="C66" s="14">
        <v>1.25</v>
      </c>
      <c r="D66" s="41"/>
      <c r="E66" s="9"/>
      <c r="F66" s="21"/>
      <c r="G66" s="14">
        <f>IF(ISBLANK(Table1[[#This Row],[EARNED]]),"",Table1[[#This Row],[EARNED]])</f>
        <v>1.25</v>
      </c>
      <c r="H66" s="41"/>
      <c r="I66" s="9"/>
      <c r="J66" s="12"/>
      <c r="K66" s="21"/>
    </row>
    <row r="67" spans="1:11" x14ac:dyDescent="0.25">
      <c r="A67" s="40">
        <v>44682</v>
      </c>
      <c r="B67" s="21" t="s">
        <v>49</v>
      </c>
      <c r="C67" s="14">
        <v>1.25</v>
      </c>
      <c r="D67" s="41"/>
      <c r="E67" s="9"/>
      <c r="F67" s="21"/>
      <c r="G67" s="14">
        <f>IF(ISBLANK(Table1[[#This Row],[EARNED]]),"",Table1[[#This Row],[EARNED]])</f>
        <v>1.25</v>
      </c>
      <c r="H67" s="41">
        <v>1</v>
      </c>
      <c r="I67" s="9"/>
      <c r="J67" s="12"/>
      <c r="K67" s="44">
        <v>44705</v>
      </c>
    </row>
    <row r="68" spans="1:11" x14ac:dyDescent="0.25">
      <c r="A68" s="40"/>
      <c r="B68" s="21" t="s">
        <v>50</v>
      </c>
      <c r="C68" s="14"/>
      <c r="D68" s="41">
        <v>5</v>
      </c>
      <c r="E68" s="9"/>
      <c r="F68" s="21"/>
      <c r="G68" s="14" t="str">
        <f>IF(ISBLANK(Table1[[#This Row],[EARNED]]),"",Table1[[#This Row],[EARNED]])</f>
        <v/>
      </c>
      <c r="H68" s="41"/>
      <c r="I68" s="9"/>
      <c r="J68" s="12"/>
      <c r="K68" s="21" t="s">
        <v>52</v>
      </c>
    </row>
    <row r="69" spans="1:11" x14ac:dyDescent="0.25">
      <c r="A69" s="40"/>
      <c r="B69" s="21" t="s">
        <v>49</v>
      </c>
      <c r="C69" s="14"/>
      <c r="D69" s="41"/>
      <c r="E69" s="9"/>
      <c r="F69" s="21"/>
      <c r="G69" s="14" t="str">
        <f>IF(ISBLANK(Table1[[#This Row],[EARNED]]),"",Table1[[#This Row],[EARNED]])</f>
        <v/>
      </c>
      <c r="H69" s="41">
        <v>1</v>
      </c>
      <c r="I69" s="9"/>
      <c r="J69" s="12"/>
      <c r="K69" s="44">
        <v>44746</v>
      </c>
    </row>
    <row r="70" spans="1:11" x14ac:dyDescent="0.25">
      <c r="A70" s="40">
        <v>44713</v>
      </c>
      <c r="B70" s="21"/>
      <c r="C70" s="14">
        <v>1.25</v>
      </c>
      <c r="D70" s="41"/>
      <c r="E70" s="9"/>
      <c r="F70" s="21"/>
      <c r="G70" s="14">
        <f>IF(ISBLANK(Table1[[#This Row],[EARNED]]),"",Table1[[#This Row],[EARNED]])</f>
        <v>1.25</v>
      </c>
      <c r="H70" s="41"/>
      <c r="I70" s="9"/>
      <c r="J70" s="12"/>
      <c r="K70" s="21"/>
    </row>
    <row r="71" spans="1:11" x14ac:dyDescent="0.25">
      <c r="A71" s="40">
        <v>44743</v>
      </c>
      <c r="B71" s="21"/>
      <c r="C71" s="14">
        <v>1.25</v>
      </c>
      <c r="D71" s="41"/>
      <c r="E71" s="9"/>
      <c r="F71" s="21"/>
      <c r="G71" s="14">
        <f>IF(ISBLANK(Table1[[#This Row],[EARNED]]),"",Table1[[#This Row],[EARNED]])</f>
        <v>1.25</v>
      </c>
      <c r="H71" s="41"/>
      <c r="I71" s="9"/>
      <c r="J71" s="12"/>
      <c r="K71" s="21"/>
    </row>
    <row r="72" spans="1:11" x14ac:dyDescent="0.25">
      <c r="A72" s="40">
        <v>44774</v>
      </c>
      <c r="B72" s="16" t="s">
        <v>51</v>
      </c>
      <c r="C72" s="14">
        <v>1.25</v>
      </c>
      <c r="D72" s="43"/>
      <c r="E72" s="10"/>
      <c r="F72" s="16"/>
      <c r="G72" s="42">
        <f>IF(ISBLANK(Table1[[#This Row],[EARNED]]),"",Table1[[#This Row],[EARNED]])</f>
        <v>1.25</v>
      </c>
      <c r="H72" s="43">
        <v>2</v>
      </c>
      <c r="I72" s="10"/>
      <c r="J72" s="13"/>
      <c r="K72" s="16" t="s">
        <v>54</v>
      </c>
    </row>
    <row r="73" spans="1:11" x14ac:dyDescent="0.25">
      <c r="A73" s="40">
        <v>44805</v>
      </c>
      <c r="B73" s="21" t="s">
        <v>51</v>
      </c>
      <c r="C73" s="14">
        <v>1.25</v>
      </c>
      <c r="D73" s="41"/>
      <c r="E73" s="9"/>
      <c r="F73" s="21"/>
      <c r="G73" s="14">
        <f>IF(ISBLANK(Table1[[#This Row],[EARNED]]),"",Table1[[#This Row],[EARNED]])</f>
        <v>1.25</v>
      </c>
      <c r="H73" s="41">
        <v>2</v>
      </c>
      <c r="I73" s="9"/>
      <c r="J73" s="12"/>
      <c r="K73" s="21" t="s">
        <v>53</v>
      </c>
    </row>
    <row r="74" spans="1:11" x14ac:dyDescent="0.25">
      <c r="A74" s="40">
        <v>44835</v>
      </c>
      <c r="B74" s="21" t="s">
        <v>49</v>
      </c>
      <c r="C74" s="14">
        <v>1.25</v>
      </c>
      <c r="D74" s="41"/>
      <c r="E74" s="9"/>
      <c r="F74" s="21"/>
      <c r="G74" s="14">
        <f>IF(ISBLANK(Table1[[#This Row],[EARNED]]),"",Table1[[#This Row],[EARNED]])</f>
        <v>1.25</v>
      </c>
      <c r="H74" s="41">
        <v>1</v>
      </c>
      <c r="I74" s="9"/>
      <c r="J74" s="12"/>
      <c r="K74" s="44">
        <v>44853</v>
      </c>
    </row>
    <row r="75" spans="1:11" x14ac:dyDescent="0.25">
      <c r="A75" s="40">
        <v>44866</v>
      </c>
      <c r="B75" s="21" t="s">
        <v>57</v>
      </c>
      <c r="C75" s="14">
        <v>1.25</v>
      </c>
      <c r="D75" s="41"/>
      <c r="E75" s="9"/>
      <c r="F75" s="21"/>
      <c r="G75" s="14">
        <f>IF(ISBLANK(Table1[[#This Row],[EARNED]]),"",Table1[[#This Row],[EARNED]])</f>
        <v>1.25</v>
      </c>
      <c r="H75" s="41">
        <v>3</v>
      </c>
      <c r="I75" s="9"/>
      <c r="J75" s="12"/>
      <c r="K75" s="21" t="s">
        <v>58</v>
      </c>
    </row>
    <row r="76" spans="1:11" x14ac:dyDescent="0.25">
      <c r="A76" s="40">
        <v>44896</v>
      </c>
      <c r="B76" s="21"/>
      <c r="C76" s="14">
        <v>1.25</v>
      </c>
      <c r="D76" s="41"/>
      <c r="E76" s="9"/>
      <c r="F76" s="21"/>
      <c r="G76" s="14">
        <f>IF(ISBLANK(Table1[[#This Row],[EARNED]]),"",Table1[[#This Row],[EARNED]])</f>
        <v>1.25</v>
      </c>
      <c r="H76" s="41"/>
      <c r="I76" s="9"/>
      <c r="J76" s="12"/>
      <c r="K76" s="21"/>
    </row>
    <row r="77" spans="1:11" x14ac:dyDescent="0.25">
      <c r="A77" s="39" t="s">
        <v>56</v>
      </c>
      <c r="B77" s="21"/>
      <c r="C77" s="14"/>
      <c r="D77" s="41"/>
      <c r="E77" s="9"/>
      <c r="F77" s="21"/>
      <c r="G77" s="14" t="str">
        <f>IF(ISBLANK(Table1[[#This Row],[EARNED]]),"",Table1[[#This Row],[EARNED]])</f>
        <v/>
      </c>
      <c r="H77" s="41"/>
      <c r="I77" s="9"/>
      <c r="J77" s="12"/>
      <c r="K77" s="21"/>
    </row>
    <row r="78" spans="1:11" x14ac:dyDescent="0.25">
      <c r="A78" s="40">
        <v>44927</v>
      </c>
      <c r="B78" s="21"/>
      <c r="C78" s="14">
        <v>1.25</v>
      </c>
      <c r="D78" s="41"/>
      <c r="E78" s="9"/>
      <c r="F78" s="21"/>
      <c r="G78" s="14">
        <f>IF(ISBLANK(Table1[[#This Row],[EARNED]]),"",Table1[[#This Row],[EARNED]])</f>
        <v>1.25</v>
      </c>
      <c r="H78" s="41"/>
      <c r="I78" s="9"/>
      <c r="J78" s="12"/>
      <c r="K78" s="21"/>
    </row>
    <row r="79" spans="1:11" x14ac:dyDescent="0.25">
      <c r="A79" s="40">
        <v>44958</v>
      </c>
      <c r="B79" s="21" t="s">
        <v>49</v>
      </c>
      <c r="C79" s="14">
        <v>1.25</v>
      </c>
      <c r="D79" s="41"/>
      <c r="E79" s="9"/>
      <c r="F79" s="21"/>
      <c r="G79" s="14">
        <f>IF(ISBLANK(Table1[[#This Row],[EARNED]]),"",Table1[[#This Row],[EARNED]])</f>
        <v>1.25</v>
      </c>
      <c r="H79" s="41">
        <v>1</v>
      </c>
      <c r="I79" s="9"/>
      <c r="J79" s="12"/>
      <c r="K79" s="44">
        <v>44972</v>
      </c>
    </row>
    <row r="80" spans="1:11" x14ac:dyDescent="0.25">
      <c r="A80" s="40">
        <v>44986</v>
      </c>
      <c r="B80" s="21" t="s">
        <v>51</v>
      </c>
      <c r="C80" s="14">
        <v>1.25</v>
      </c>
      <c r="D80" s="41"/>
      <c r="E80" s="9"/>
      <c r="F80" s="21"/>
      <c r="G80" s="14">
        <f>IF(ISBLANK(Table1[[#This Row],[EARNED]]),"",Table1[[#This Row],[EARNED]])</f>
        <v>1.25</v>
      </c>
      <c r="H80" s="41">
        <v>2</v>
      </c>
      <c r="I80" s="9"/>
      <c r="J80" s="12"/>
      <c r="K80" s="21" t="s">
        <v>59</v>
      </c>
    </row>
    <row r="81" spans="1:11" x14ac:dyDescent="0.25">
      <c r="A81" s="40"/>
      <c r="B81" s="21" t="s">
        <v>51</v>
      </c>
      <c r="C81" s="14"/>
      <c r="D81" s="41"/>
      <c r="E81" s="9"/>
      <c r="F81" s="21"/>
      <c r="G81" s="14" t="str">
        <f>IF(ISBLANK(Table1[[#This Row],[EARNED]]),"",Table1[[#This Row],[EARNED]])</f>
        <v/>
      </c>
      <c r="H81" s="41">
        <v>2</v>
      </c>
      <c r="I81" s="9"/>
      <c r="J81" s="12"/>
      <c r="K81" s="21" t="s">
        <v>60</v>
      </c>
    </row>
    <row r="82" spans="1:11" x14ac:dyDescent="0.25">
      <c r="A82" s="40"/>
      <c r="B82" s="21" t="s">
        <v>61</v>
      </c>
      <c r="C82" s="14"/>
      <c r="D82" s="41"/>
      <c r="E82" s="9"/>
      <c r="F82" s="21"/>
      <c r="G82" s="14" t="str">
        <f>IF(ISBLANK(Table1[[#This Row],[EARNED]]),"",Table1[[#This Row],[EARNED]])</f>
        <v/>
      </c>
      <c r="H82" s="41"/>
      <c r="I82" s="9"/>
      <c r="J82" s="12"/>
      <c r="K82" s="21" t="s">
        <v>62</v>
      </c>
    </row>
    <row r="83" spans="1:11" x14ac:dyDescent="0.25">
      <c r="A83" s="40">
        <v>45017</v>
      </c>
      <c r="B83" s="21"/>
      <c r="C83" s="14">
        <v>1.25</v>
      </c>
      <c r="D83" s="41"/>
      <c r="E83" s="9"/>
      <c r="F83" s="21"/>
      <c r="G83" s="14">
        <f>IF(ISBLANK(Table1[[#This Row],[EARNED]]),"",Table1[[#This Row],[EARNED]])</f>
        <v>1.25</v>
      </c>
      <c r="H83" s="41"/>
      <c r="I83" s="9"/>
      <c r="J83" s="12"/>
      <c r="K83" s="21"/>
    </row>
    <row r="84" spans="1:11" x14ac:dyDescent="0.25">
      <c r="A84" s="40">
        <v>45047</v>
      </c>
      <c r="B84" s="21" t="s">
        <v>57</v>
      </c>
      <c r="C84" s="14">
        <v>1.25</v>
      </c>
      <c r="D84" s="41"/>
      <c r="E84" s="9"/>
      <c r="F84" s="21"/>
      <c r="G84" s="14">
        <f>IF(ISBLANK(Table1[[#This Row],[EARNED]]),"",Table1[[#This Row],[EARNED]])</f>
        <v>1.25</v>
      </c>
      <c r="H84" s="41">
        <v>3</v>
      </c>
      <c r="I84" s="9"/>
      <c r="J84" s="12"/>
      <c r="K84" s="21" t="s">
        <v>63</v>
      </c>
    </row>
    <row r="85" spans="1:11" x14ac:dyDescent="0.25">
      <c r="A85" s="40"/>
      <c r="B85" s="21" t="s">
        <v>51</v>
      </c>
      <c r="C85" s="14">
        <v>1.25</v>
      </c>
      <c r="D85" s="41"/>
      <c r="E85" s="9"/>
      <c r="F85" s="21"/>
      <c r="G85" s="14">
        <f>IF(ISBLANK(Table1[[#This Row],[EARNED]]),"",Table1[[#This Row],[EARNED]])</f>
        <v>1.25</v>
      </c>
      <c r="H85" s="41">
        <v>2</v>
      </c>
      <c r="I85" s="9"/>
      <c r="J85" s="12"/>
      <c r="K85" s="21" t="s">
        <v>64</v>
      </c>
    </row>
    <row r="86" spans="1:11" x14ac:dyDescent="0.25">
      <c r="A86" s="40"/>
      <c r="B86" s="21" t="s">
        <v>65</v>
      </c>
      <c r="C86" s="14"/>
      <c r="D86" s="41">
        <v>2</v>
      </c>
      <c r="E86" s="9"/>
      <c r="F86" s="21"/>
      <c r="G86" s="14" t="str">
        <f>IF(ISBLANK(Table1[[#This Row],[EARNED]]),"",Table1[[#This Row],[EARNED]])</f>
        <v/>
      </c>
      <c r="H86" s="41"/>
      <c r="I86" s="9"/>
      <c r="J86" s="12"/>
      <c r="K86" s="21" t="s">
        <v>66</v>
      </c>
    </row>
    <row r="87" spans="1:11" x14ac:dyDescent="0.25">
      <c r="A87" s="40">
        <v>45078</v>
      </c>
      <c r="B87" s="21" t="s">
        <v>49</v>
      </c>
      <c r="C87" s="14"/>
      <c r="D87" s="41"/>
      <c r="E87" s="9"/>
      <c r="F87" s="21"/>
      <c r="G87" s="14" t="str">
        <f>IF(ISBLANK(Table1[[#This Row],[EARNED]]),"",Table1[[#This Row],[EARNED]])</f>
        <v/>
      </c>
      <c r="H87" s="41">
        <v>1</v>
      </c>
      <c r="I87" s="9"/>
      <c r="J87" s="12"/>
      <c r="K87" s="44">
        <v>45077</v>
      </c>
    </row>
    <row r="88" spans="1:11" x14ac:dyDescent="0.25">
      <c r="A88" s="40">
        <v>45108</v>
      </c>
      <c r="B88" s="16"/>
      <c r="C88" s="42"/>
      <c r="D88" s="43"/>
      <c r="E88" s="10"/>
      <c r="F88" s="16"/>
      <c r="G88" s="42" t="str">
        <f>IF(ISBLANK(Table1[[#This Row],[EARNED]]),"",Table1[[#This Row],[EARNED]])</f>
        <v/>
      </c>
      <c r="H88" s="43"/>
      <c r="I88" s="10"/>
      <c r="J88" s="13"/>
      <c r="K88" s="16"/>
    </row>
    <row r="89" spans="1:11" x14ac:dyDescent="0.25">
      <c r="A89" s="40">
        <v>45139</v>
      </c>
      <c r="B89" s="21"/>
      <c r="C89" s="14"/>
      <c r="D89" s="41"/>
      <c r="E89" s="9"/>
      <c r="F89" s="21"/>
      <c r="G89" s="14" t="str">
        <f>IF(ISBLANK(Table1[[#This Row],[EARNED]]),"",Table1[[#This Row],[EARNED]])</f>
        <v/>
      </c>
      <c r="H89" s="41"/>
      <c r="I89" s="9"/>
      <c r="J89" s="12"/>
      <c r="K89" s="21"/>
    </row>
    <row r="90" spans="1:11" x14ac:dyDescent="0.25">
      <c r="A90" s="40">
        <v>45170</v>
      </c>
      <c r="B90" s="21"/>
      <c r="C90" s="14"/>
      <c r="D90" s="41"/>
      <c r="E90" s="9"/>
      <c r="F90" s="21"/>
      <c r="G90" s="14" t="str">
        <f>IF(ISBLANK(Table1[[#This Row],[EARNED]]),"",Table1[[#This Row],[EARNED]])</f>
        <v/>
      </c>
      <c r="H90" s="41"/>
      <c r="I90" s="9"/>
      <c r="J90" s="12"/>
      <c r="K90" s="21"/>
    </row>
    <row r="91" spans="1:11" x14ac:dyDescent="0.25">
      <c r="A91" s="40">
        <v>45200</v>
      </c>
      <c r="B91" s="21"/>
      <c r="C91" s="14"/>
      <c r="D91" s="41"/>
      <c r="E91" s="9"/>
      <c r="F91" s="21"/>
      <c r="G91" s="14" t="str">
        <f>IF(ISBLANK(Table1[[#This Row],[EARNED]]),"",Table1[[#This Row],[EARNED]])</f>
        <v/>
      </c>
      <c r="H91" s="41"/>
      <c r="I91" s="9"/>
      <c r="J91" s="12"/>
      <c r="K91" s="21"/>
    </row>
    <row r="92" spans="1:11" x14ac:dyDescent="0.25">
      <c r="A92" s="40">
        <v>45231</v>
      </c>
      <c r="B92" s="21"/>
      <c r="C92" s="14"/>
      <c r="D92" s="41"/>
      <c r="E92" s="9"/>
      <c r="F92" s="21"/>
      <c r="G92" s="14" t="str">
        <f>IF(ISBLANK(Table1[[#This Row],[EARNED]]),"",Table1[[#This Row],[EARNED]])</f>
        <v/>
      </c>
      <c r="H92" s="41"/>
      <c r="I92" s="9"/>
      <c r="J92" s="12"/>
      <c r="K92" s="21"/>
    </row>
    <row r="93" spans="1:11" x14ac:dyDescent="0.25">
      <c r="A93" s="40">
        <v>45261</v>
      </c>
      <c r="B93" s="21"/>
      <c r="C93" s="14"/>
      <c r="D93" s="41"/>
      <c r="E93" s="9"/>
      <c r="F93" s="21"/>
      <c r="G93" s="14" t="str">
        <f>IF(ISBLANK(Table1[[#This Row],[EARNED]]),"",Table1[[#This Row],[EARNED]])</f>
        <v/>
      </c>
      <c r="H93" s="41"/>
      <c r="I93" s="9"/>
      <c r="J93" s="12"/>
      <c r="K93" s="21"/>
    </row>
    <row r="94" spans="1:11" x14ac:dyDescent="0.25">
      <c r="A94" s="40">
        <v>45292</v>
      </c>
      <c r="B94" s="21"/>
      <c r="C94" s="14"/>
      <c r="D94" s="41"/>
      <c r="E94" s="9"/>
      <c r="F94" s="21"/>
      <c r="G94" s="14" t="str">
        <f>IF(ISBLANK(Table1[[#This Row],[EARNED]]),"",Table1[[#This Row],[EARNED]])</f>
        <v/>
      </c>
      <c r="H94" s="41"/>
      <c r="I94" s="9"/>
      <c r="J94" s="12"/>
      <c r="K94" s="21"/>
    </row>
    <row r="95" spans="1:11" x14ac:dyDescent="0.25">
      <c r="A95" s="40">
        <v>45323</v>
      </c>
      <c r="B95" s="21"/>
      <c r="C95" s="14"/>
      <c r="D95" s="41"/>
      <c r="E95" s="9"/>
      <c r="F95" s="21"/>
      <c r="G95" s="14" t="str">
        <f>IF(ISBLANK(Table1[[#This Row],[EARNED]]),"",Table1[[#This Row],[EARNED]])</f>
        <v/>
      </c>
      <c r="H95" s="41"/>
      <c r="I95" s="9"/>
      <c r="J95" s="12"/>
      <c r="K95" s="21"/>
    </row>
    <row r="96" spans="1:11" x14ac:dyDescent="0.25">
      <c r="A96" s="40">
        <v>45352</v>
      </c>
      <c r="B96" s="21"/>
      <c r="C96" s="14"/>
      <c r="D96" s="41"/>
      <c r="E96" s="9"/>
      <c r="F96" s="21"/>
      <c r="G96" s="14" t="str">
        <f>IF(ISBLANK(Table1[[#This Row],[EARNED]]),"",Table1[[#This Row],[EARNED]])</f>
        <v/>
      </c>
      <c r="H96" s="41"/>
      <c r="I96" s="9"/>
      <c r="J96" s="12"/>
      <c r="K96" s="21"/>
    </row>
    <row r="97" spans="1:11" x14ac:dyDescent="0.25">
      <c r="A97" s="40">
        <v>45383</v>
      </c>
      <c r="B97" s="21"/>
      <c r="C97" s="14"/>
      <c r="D97" s="41"/>
      <c r="E97" s="9"/>
      <c r="F97" s="21"/>
      <c r="G97" s="14" t="str">
        <f>IF(ISBLANK(Table1[[#This Row],[EARNED]]),"",Table1[[#This Row],[EARNED]])</f>
        <v/>
      </c>
      <c r="H97" s="41"/>
      <c r="I97" s="9"/>
      <c r="J97" s="12"/>
      <c r="K97" s="21"/>
    </row>
    <row r="98" spans="1:11" x14ac:dyDescent="0.25">
      <c r="A98" s="40">
        <v>45413</v>
      </c>
      <c r="B98" s="21"/>
      <c r="C98" s="14"/>
      <c r="D98" s="41"/>
      <c r="E98" s="9"/>
      <c r="F98" s="21"/>
      <c r="G98" s="14" t="str">
        <f>IF(ISBLANK(Table1[[#This Row],[EARNED]]),"",Table1[[#This Row],[EARNED]])</f>
        <v/>
      </c>
      <c r="H98" s="41"/>
      <c r="I98" s="9"/>
      <c r="J98" s="12"/>
      <c r="K98" s="21"/>
    </row>
    <row r="99" spans="1:11" x14ac:dyDescent="0.25">
      <c r="A99" s="40">
        <v>45444</v>
      </c>
      <c r="B99" s="21"/>
      <c r="C99" s="14"/>
      <c r="D99" s="41"/>
      <c r="E99" s="9"/>
      <c r="F99" s="21"/>
      <c r="G99" s="14" t="str">
        <f>IF(ISBLANK(Table1[[#This Row],[EARNED]]),"",Table1[[#This Row],[EARNED]])</f>
        <v/>
      </c>
      <c r="H99" s="41"/>
      <c r="I99" s="9"/>
      <c r="J99" s="12"/>
      <c r="K99" s="21"/>
    </row>
    <row r="100" spans="1:11" x14ac:dyDescent="0.25">
      <c r="A100" s="40">
        <v>45474</v>
      </c>
      <c r="B100" s="21"/>
      <c r="C100" s="14"/>
      <c r="D100" s="41"/>
      <c r="E100" s="9"/>
      <c r="F100" s="21"/>
      <c r="G100" s="14" t="str">
        <f>IF(ISBLANK(Table1[[#This Row],[EARNED]]),"",Table1[[#This Row],[EARNED]])</f>
        <v/>
      </c>
      <c r="H100" s="41"/>
      <c r="I100" s="9"/>
      <c r="J100" s="12"/>
      <c r="K100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5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34"/>
      <c r="B3" s="34"/>
      <c r="D3" s="12"/>
      <c r="E3" s="12"/>
      <c r="F3" s="12"/>
      <c r="G3" s="48">
        <f>SUMIFS(F7:F14,E7:E14,E3)+SUMIFS(D7:D66,C7:C66,F3)+D3</f>
        <v>0</v>
      </c>
      <c r="J3" s="49"/>
      <c r="K3" s="37">
        <f>J4-1</f>
        <v>-1</v>
      </c>
      <c r="L3" s="48" t="str">
        <f>IF($J$4=1,1.25,IF(ISBLANK($J$3),"---",1.25-VLOOKUP($K$3,$I$8:$K$37,2)))</f>
        <v>---</v>
      </c>
    </row>
    <row r="4" spans="1:12" ht="14.45" hidden="1" customHeight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6" t="s">
        <v>28</v>
      </c>
      <c r="D6" s="31" t="s">
        <v>30</v>
      </c>
      <c r="E6" s="31" t="s">
        <v>31</v>
      </c>
      <c r="F6" s="31" t="s">
        <v>30</v>
      </c>
      <c r="G6" s="50"/>
      <c r="I6" s="61" t="s">
        <v>38</v>
      </c>
      <c r="J6" s="61"/>
      <c r="K6" s="61"/>
      <c r="L6" s="61"/>
    </row>
    <row r="7" spans="1:12" x14ac:dyDescent="0.25">
      <c r="C7" s="45">
        <v>1</v>
      </c>
      <c r="D7" s="35">
        <v>2E-3</v>
      </c>
      <c r="E7" s="1">
        <v>1</v>
      </c>
      <c r="F7" s="35">
        <v>0.125</v>
      </c>
      <c r="G7" s="50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5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45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45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45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45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45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45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45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45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45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45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45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45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45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45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45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45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45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45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45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45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45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45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45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45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45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45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45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45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45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45">
        <v>32</v>
      </c>
      <c r="D38" s="35">
        <v>6.7000000000000004E-2</v>
      </c>
      <c r="G38"/>
    </row>
    <row r="39" spans="3:12" s="1" customFormat="1" x14ac:dyDescent="0.25">
      <c r="C39" s="45">
        <v>33</v>
      </c>
      <c r="D39" s="35">
        <v>6.9000000000000006E-2</v>
      </c>
      <c r="G39"/>
    </row>
    <row r="40" spans="3:12" s="1" customFormat="1" x14ac:dyDescent="0.25">
      <c r="C40" s="45">
        <v>34</v>
      </c>
      <c r="D40" s="35">
        <v>7.1000000000000008E-2</v>
      </c>
      <c r="G40"/>
    </row>
    <row r="41" spans="3:12" s="1" customFormat="1" x14ac:dyDescent="0.25">
      <c r="C41" s="45">
        <v>35</v>
      </c>
      <c r="D41" s="35">
        <v>7.3000000000000009E-2</v>
      </c>
      <c r="G41"/>
    </row>
    <row r="42" spans="3:12" s="1" customFormat="1" x14ac:dyDescent="0.25">
      <c r="C42" s="45">
        <v>36</v>
      </c>
      <c r="D42" s="35">
        <v>7.5000000000000011E-2</v>
      </c>
      <c r="G42"/>
    </row>
    <row r="43" spans="3:12" s="1" customFormat="1" x14ac:dyDescent="0.25">
      <c r="C43" s="45">
        <v>37</v>
      </c>
      <c r="D43" s="35">
        <v>7.7000000000000013E-2</v>
      </c>
      <c r="G43"/>
    </row>
    <row r="44" spans="3:12" s="1" customFormat="1" x14ac:dyDescent="0.25">
      <c r="C44" s="45">
        <v>38</v>
      </c>
      <c r="D44" s="35">
        <v>7.9000000000000015E-2</v>
      </c>
      <c r="G44"/>
    </row>
    <row r="45" spans="3:12" s="1" customFormat="1" x14ac:dyDescent="0.25">
      <c r="C45" s="45">
        <v>39</v>
      </c>
      <c r="D45" s="35">
        <v>8.1000000000000016E-2</v>
      </c>
      <c r="G45"/>
    </row>
    <row r="46" spans="3:12" s="1" customFormat="1" x14ac:dyDescent="0.25">
      <c r="C46" s="45">
        <v>40</v>
      </c>
      <c r="D46" s="35">
        <v>8.3000000000000018E-2</v>
      </c>
      <c r="G46"/>
    </row>
    <row r="47" spans="3:12" s="1" customFormat="1" x14ac:dyDescent="0.25">
      <c r="C47" s="45">
        <v>41</v>
      </c>
      <c r="D47" s="35">
        <v>8.500000000000002E-2</v>
      </c>
      <c r="G47"/>
    </row>
    <row r="48" spans="3:12" s="1" customFormat="1" x14ac:dyDescent="0.25">
      <c r="C48" s="45">
        <v>42</v>
      </c>
      <c r="D48" s="35">
        <v>8.7000000000000022E-2</v>
      </c>
      <c r="G48"/>
    </row>
    <row r="49" spans="3:7" s="1" customFormat="1" x14ac:dyDescent="0.25">
      <c r="C49" s="45">
        <v>43</v>
      </c>
      <c r="D49" s="35">
        <v>0.09</v>
      </c>
      <c r="G49"/>
    </row>
    <row r="50" spans="3:7" s="1" customFormat="1" x14ac:dyDescent="0.25">
      <c r="C50" s="45">
        <v>44</v>
      </c>
      <c r="D50" s="35">
        <v>9.1999999999999998E-2</v>
      </c>
      <c r="G50"/>
    </row>
    <row r="51" spans="3:7" s="1" customFormat="1" x14ac:dyDescent="0.25">
      <c r="C51" s="45">
        <v>45</v>
      </c>
      <c r="D51" s="35">
        <v>9.4E-2</v>
      </c>
      <c r="G51"/>
    </row>
    <row r="52" spans="3:7" s="1" customFormat="1" x14ac:dyDescent="0.25">
      <c r="C52" s="45">
        <v>46</v>
      </c>
      <c r="D52" s="35">
        <v>9.6000000000000002E-2</v>
      </c>
      <c r="G52"/>
    </row>
    <row r="53" spans="3:7" s="1" customFormat="1" x14ac:dyDescent="0.25">
      <c r="C53" s="45">
        <v>47</v>
      </c>
      <c r="D53" s="35">
        <v>9.8000000000000004E-2</v>
      </c>
      <c r="G53"/>
    </row>
    <row r="54" spans="3:7" s="1" customFormat="1" x14ac:dyDescent="0.25">
      <c r="C54" s="45">
        <v>48</v>
      </c>
      <c r="D54" s="35">
        <v>0.1</v>
      </c>
      <c r="G54"/>
    </row>
    <row r="55" spans="3:7" s="1" customFormat="1" x14ac:dyDescent="0.25">
      <c r="C55" s="45">
        <v>49</v>
      </c>
      <c r="D55" s="35">
        <v>0.10200000000000001</v>
      </c>
      <c r="G55"/>
    </row>
    <row r="56" spans="3:7" s="1" customFormat="1" x14ac:dyDescent="0.25">
      <c r="C56" s="45">
        <v>50</v>
      </c>
      <c r="D56" s="35">
        <v>0.10400000000000001</v>
      </c>
      <c r="G56"/>
    </row>
    <row r="57" spans="3:7" s="1" customFormat="1" x14ac:dyDescent="0.25">
      <c r="C57" s="45">
        <v>51</v>
      </c>
      <c r="D57" s="35">
        <v>0.10600000000000001</v>
      </c>
      <c r="G57"/>
    </row>
    <row r="58" spans="3:7" s="1" customFormat="1" x14ac:dyDescent="0.25">
      <c r="C58" s="45">
        <v>52</v>
      </c>
      <c r="D58" s="35">
        <v>0.10800000000000001</v>
      </c>
      <c r="G58"/>
    </row>
    <row r="59" spans="3:7" s="1" customFormat="1" x14ac:dyDescent="0.25">
      <c r="C59" s="45">
        <v>53</v>
      </c>
      <c r="D59" s="35">
        <v>0.11000000000000001</v>
      </c>
      <c r="G59"/>
    </row>
    <row r="60" spans="3:7" s="1" customFormat="1" x14ac:dyDescent="0.25">
      <c r="C60" s="45">
        <v>54</v>
      </c>
      <c r="D60" s="35">
        <v>0.11200000000000002</v>
      </c>
      <c r="G60"/>
    </row>
    <row r="61" spans="3:7" s="1" customFormat="1" x14ac:dyDescent="0.25">
      <c r="C61" s="45">
        <v>55</v>
      </c>
      <c r="D61" s="35">
        <v>0.115</v>
      </c>
      <c r="G61"/>
    </row>
    <row r="62" spans="3:7" s="1" customFormat="1" x14ac:dyDescent="0.25">
      <c r="C62" s="45">
        <v>56</v>
      </c>
      <c r="D62" s="35">
        <v>0.11700000000000001</v>
      </c>
      <c r="G62"/>
    </row>
    <row r="63" spans="3:7" s="1" customFormat="1" x14ac:dyDescent="0.25">
      <c r="C63" s="45">
        <v>57</v>
      </c>
      <c r="D63" s="35">
        <v>0.11900000000000001</v>
      </c>
      <c r="G63"/>
    </row>
    <row r="64" spans="3:7" s="1" customFormat="1" x14ac:dyDescent="0.25">
      <c r="C64" s="45">
        <v>58</v>
      </c>
      <c r="D64" s="35">
        <v>0.12100000000000001</v>
      </c>
      <c r="G64"/>
    </row>
    <row r="65" spans="3:12" s="1" customFormat="1" x14ac:dyDescent="0.25">
      <c r="C65" s="45">
        <v>59</v>
      </c>
      <c r="D65" s="35">
        <v>0.12300000000000001</v>
      </c>
      <c r="G65"/>
    </row>
    <row r="66" spans="3:12" s="1" customFormat="1" x14ac:dyDescent="0.25">
      <c r="C66" s="45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2023-06-07T08:26:32Z</dcterms:modified>
</cp:coreProperties>
</file>