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5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G69" i="1"/>
  <c r="G70" i="1"/>
  <c r="G49" i="1"/>
  <c r="G50" i="1"/>
  <c r="G51" i="1"/>
  <c r="G52" i="1"/>
  <c r="G53" i="1"/>
  <c r="G54" i="1"/>
  <c r="G55" i="1"/>
  <c r="G56" i="1"/>
  <c r="G57" i="1"/>
  <c r="G41" i="1" l="1"/>
  <c r="G42" i="1"/>
  <c r="G29" i="1"/>
  <c r="G24" i="1"/>
  <c r="G20" i="1"/>
  <c r="G16" i="1"/>
  <c r="G13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11" i="5"/>
  <c r="G10" i="5"/>
  <c r="G9" i="5"/>
  <c r="G39" i="1"/>
  <c r="G40" i="1"/>
  <c r="G25" i="1"/>
  <c r="G34" i="1"/>
  <c r="G37" i="1"/>
  <c r="G44" i="1"/>
  <c r="G45" i="1"/>
  <c r="G46" i="1"/>
  <c r="G47" i="1"/>
  <c r="G48" i="1"/>
  <c r="A12" i="1"/>
  <c r="A14" i="1" s="1"/>
  <c r="A15" i="1" s="1"/>
  <c r="I9" i="5" l="1"/>
  <c r="J4" i="3"/>
  <c r="L3" i="3" s="1"/>
  <c r="G3" i="3"/>
  <c r="E9" i="1"/>
  <c r="G38" i="1"/>
  <c r="G35" i="1"/>
  <c r="G36" i="1"/>
  <c r="G14" i="1"/>
  <c r="G15" i="1"/>
  <c r="G17" i="1"/>
  <c r="G18" i="1"/>
  <c r="G19" i="1"/>
  <c r="G21" i="1"/>
  <c r="G26" i="1"/>
  <c r="G27" i="1"/>
  <c r="G28" i="1"/>
  <c r="G30" i="1"/>
  <c r="G31" i="1"/>
  <c r="G32" i="1"/>
  <c r="G3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<sst xmlns="http://schemas.openxmlformats.org/spreadsheetml/2006/main" count="157" uniqueCount="81">
  <si>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</si>
  <si>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</si>
  <si>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</si>
  <si>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</si>
  <si>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</si>
  <si>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</si>
  <si>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</si>
  <si>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</si>
  <si>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</si>
  <si>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</si>
  <si>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</si>
  <si>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</si>
  <si>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</si>
  <si>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</si>
  <si>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</si>
  <si>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</si>
  <si>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</si>
  <si>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</si>
  <si>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</si>
  <si>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</si>
  <si>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</si>
  <si>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</si>
  <si>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</si>
  <si>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</si>
  <si>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</si>
  <si>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</si>
  <si>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</si>
  <si>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</si>
  <si>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</si>
  <si>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</si>
  <si>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</si>
  <si>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</si>
  <si>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</si>
  <si>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</si>
  <si>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</si>
  <si>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</si>
  <si>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</si>
  <si>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</si>
  <si>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</si>
  <si>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</si>
  <si>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</si>
  <si>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</si>
  <si>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NOVELYN URAM</t>
  </si>
  <si>
    <t>2022</t>
  </si>
  <si>
    <t>SL(1-0-0)</t>
  </si>
  <si>
    <t>CASUAL</t>
  </si>
  <si>
    <t>SP(1-0-0)</t>
  </si>
  <si>
    <t>2023</t>
  </si>
  <si>
    <t>2018</t>
  </si>
  <si>
    <t>2021</t>
  </si>
  <si>
    <t>2020</t>
  </si>
  <si>
    <t>2019</t>
  </si>
  <si>
    <t>FL(5-0-0)</t>
  </si>
  <si>
    <t>SL(2-0-0)</t>
  </si>
  <si>
    <t>1/10,12/2018</t>
  </si>
  <si>
    <t>4/17,18/2018</t>
  </si>
  <si>
    <t>SL(3-0-0)</t>
  </si>
  <si>
    <t>7/16-18/2018</t>
  </si>
  <si>
    <t>12/20,21/2018</t>
  </si>
  <si>
    <t>11/28,29/2018</t>
  </si>
  <si>
    <t>12/12-14/2018</t>
  </si>
  <si>
    <t>VL(1-0-0)</t>
  </si>
  <si>
    <t>3/4,6/2019</t>
  </si>
  <si>
    <t>VL(2-0-0)</t>
  </si>
  <si>
    <t>12/26,27/2019</t>
  </si>
  <si>
    <t>10/1,5,6/2020</t>
  </si>
  <si>
    <t>12/28,29/2020</t>
  </si>
  <si>
    <t>VL(5-0-0)</t>
  </si>
  <si>
    <t>BDAY 11/23/2021</t>
  </si>
  <si>
    <t>12/24-31/2021</t>
  </si>
  <si>
    <t>12/29/22, 1/11/23</t>
  </si>
  <si>
    <t>PARENTAL 1/10/2023</t>
  </si>
  <si>
    <t>PARENTAL 4/3/2023</t>
  </si>
  <si>
    <t>CSWDO</t>
  </si>
  <si>
    <t>SL(4-0-0)</t>
  </si>
  <si>
    <t>4/27,28, 5/2,3/2023</t>
  </si>
  <si>
    <t>SL(12-0-0)</t>
  </si>
  <si>
    <t>5/10-12,15-19,22-24/2023</t>
  </si>
  <si>
    <t>5/29,30/2023</t>
  </si>
  <si>
    <t>ML(60-0-0)</t>
  </si>
  <si>
    <t>5/31-8/12/2023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</si>
</sst>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4" displayName="Table14" ref="A8:K8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SUM(Table14[EARNED])-SUM(Table14[Absence Undertime W/ Pay])+#REF!</calculatedColumnFormula>
    </tableColumn>
    <tableColumn id="6" name="Absence Undertime W/O Pay" dataDxfId="20"/>
    <tableColumn id="7" name="EARNED " dataDxfId="19">
      <calculatedColumnFormula>IF(ISBLANK(Table14[[#This Row],[EARNED]]),"",Table14[[#This Row],[EARNED]])</calculatedColumnFormula>
    </tableColumn>
    <tableColumn id="8" name="Absence Undertime  W/ Pay" dataDxfId="18"/>
    <tableColumn id="9" name="BALANCE " dataDxfId="17">
      <calculatedColumnFormula>SUM(Table14[[EARNED ]])-SUM(Table14[Absence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abSelected="1" zoomScaleNormal="100" workbookViewId="0">
      <pane ySplit="3690" topLeftCell="A64" activePane="bottomLeft"/>
      <selection pane="bottomLeft" activeCell="E81" sqref="E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7">
        <v>40756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45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SUM(Table14[EARNED])-SUM(Table14[Absence Undertime W/ Pay])</f>
        <v>56.25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81.25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IF(ISBLANK(Table14[[#This Row],[EARNED]]),"",Table14[[#This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1" si="0">EDATE(A12,1)</f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25">
      <c r="A14" s="24">
        <f t="shared" si="0"/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25">
      <c r="A15" s="24">
        <f t="shared" si="0"/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39"/>
    </row>
    <row r="19" spans="1:11" x14ac:dyDescent="0.25">
      <c r="A19" s="24">
        <f t="shared" si="0"/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25">
      <c r="A21" s="24">
        <f t="shared" si="0"/>
        <v>43405</v>
      </c>
      <c r="B21" s="12"/>
      <c r="C21" s="14">
        <v>1.25</v>
      </c>
      <c r="D21" s="12"/>
      <c r="E21" s="9"/>
      <c r="F21" s="12"/>
      <c r="G21" s="14">
        <f>IF(ISBLANK(Table14[[#This Row],[EARNED]]),"",Table14[[#This Row],[EARNED]])</f>
        <v>1.25</v>
      </c>
      <c r="H21" s="12"/>
      <c r="I21" s="9"/>
      <c r="J21" s="12"/>
      <c r="K21" s="39"/>
    </row>
    <row r="22" spans="1:11" x14ac:dyDescent="0.25">
      <c r="A22" s="24">
        <f t="shared" si="0"/>
        <v>43435</v>
      </c>
      <c r="B22" s="12" t="s">
        <v>52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39"/>
    </row>
    <row r="23" spans="1:11" x14ac:dyDescent="0.25">
      <c r="A23" s="38" t="s">
        <v>51</v>
      </c>
      <c r="B23" s="13"/>
      <c r="C23" s="14"/>
      <c r="D23" s="13"/>
      <c r="E23" s="10"/>
      <c r="F23" s="13"/>
      <c r="G23" s="14" t="str">
        <f>IF(ISBLANK(Table14[[#This Row],[EARNED]]),"",Table14[[#This Row],[EARNED]])</f>
        <v/>
      </c>
      <c r="H23" s="13"/>
      <c r="I23" s="10"/>
      <c r="J23" s="13"/>
      <c r="K23" s="46"/>
    </row>
    <row r="24" spans="1:11" x14ac:dyDescent="0.25">
      <c r="A24" s="24">
        <f>EDATE(A22,1)</f>
        <v>43466</v>
      </c>
      <c r="B24" s="13"/>
      <c r="C24" s="14">
        <v>1.25</v>
      </c>
      <c r="D24" s="13"/>
      <c r="E24" s="10"/>
      <c r="F24" s="13"/>
      <c r="G24" s="14">
        <f>IF(ISBLANK(Table14[[#This Row],[EARNED]]),"",Table14[[#This Row],[EARNED]])</f>
        <v>1.25</v>
      </c>
      <c r="H24" s="13"/>
      <c r="I24" s="10"/>
      <c r="J24" s="13"/>
      <c r="K24" s="46"/>
    </row>
    <row r="25" spans="1:11" x14ac:dyDescent="0.25">
      <c r="A25" s="24">
        <f t="shared" si="0"/>
        <v>43497</v>
      </c>
      <c r="B25" s="13"/>
      <c r="C25" s="14">
        <v>1.25</v>
      </c>
      <c r="D25" s="13"/>
      <c r="E25" s="10"/>
      <c r="F25" s="13"/>
      <c r="G25" s="14">
        <f>IF(ISBLANK(Table14[[#This Row],[EARNED]]),"",Table14[[#This Row],[EARNED]])</f>
        <v>1.25</v>
      </c>
      <c r="H25" s="13"/>
      <c r="I25" s="10"/>
      <c r="J25" s="13"/>
      <c r="K25" s="46"/>
    </row>
    <row r="26" spans="1:11" x14ac:dyDescent="0.25">
      <c r="A26" s="24">
        <f t="shared" si="0"/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43800</v>
      </c>
      <c r="B35" s="12" t="s">
        <v>52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25">
      <c r="A36" s="38" t="s">
        <v>50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25">
      <c r="A37" s="24">
        <f>EDATE(A35,1)</f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25">
      <c r="A38" s="24">
        <f t="shared" si="0"/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25">
      <c r="A39" s="24">
        <f t="shared" si="0"/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IF(ISBLANK(Table14[[#This Row],[EARNED]]),"",Table14[[#This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2"/>
      <c r="C47" s="14">
        <v>1.25</v>
      </c>
      <c r="D47" s="12"/>
      <c r="E47" s="9"/>
      <c r="F47" s="12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25">
      <c r="A48" s="24">
        <f t="shared" si="0"/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25">
      <c r="A49" s="38" t="s">
        <v>49</v>
      </c>
      <c r="B49" s="12"/>
      <c r="C49" s="14"/>
      <c r="D49" s="12"/>
      <c r="E49" s="9"/>
      <c r="F49" s="12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25">
      <c r="A50" s="24">
        <f>EDATE(A48,1)</f>
        <v>44197</v>
      </c>
      <c r="B50" s="12"/>
      <c r="C50" s="14">
        <v>1.25</v>
      </c>
      <c r="D50" s="12"/>
      <c r="E50" s="9"/>
      <c r="F50" s="12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25">
      <c r="A51" s="24">
        <f t="shared" si="0"/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3"/>
      <c r="I51" s="10"/>
      <c r="J51" s="13"/>
      <c r="K51" s="16"/>
    </row>
    <row r="52" spans="1:11" x14ac:dyDescent="0.25">
      <c r="A52" s="24">
        <f t="shared" si="0"/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25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25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25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25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IF(ISBLANK(Table14[[#This Row],[EARNED]]),"",Table14[[#This Row],[EARNED]])</f>
        <v>1.25</v>
      </c>
      <c r="H56" s="12"/>
      <c r="I56" s="9"/>
      <c r="J56" s="12"/>
      <c r="K56" s="21"/>
    </row>
    <row r="57" spans="1:11" x14ac:dyDescent="0.25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25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25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25">
      <c r="A61" s="24">
        <f t="shared" si="0"/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IF(ISBLANK(Table14[[#This Row],[EARNED]]),"",Table14[[#This Row],[EARNED]])</f>
        <v>1.25</v>
      </c>
      <c r="H61" s="12"/>
      <c r="I61" s="9"/>
      <c r="J61" s="12"/>
      <c r="K61" s="21"/>
    </row>
    <row r="62" spans="1:11" x14ac:dyDescent="0.25">
      <c r="A62" s="38" t="s">
        <v>43</v>
      </c>
      <c r="B62" s="12"/>
      <c r="C62" s="14"/>
      <c r="D62" s="12"/>
      <c r="E62" s="9"/>
      <c r="F62" s="12"/>
      <c r="G62" s="14"/>
      <c r="H62" s="12"/>
      <c r="I62" s="9"/>
      <c r="J62" s="12"/>
      <c r="K62" s="39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IF(ISBLANK(Table14[[#This Row],[EARNED]]),"",Table14[[#This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IF(ISBLANK(Table14[[#This Row],[EARNED]]),"",Table14[[#This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IF(ISBLANK(Table14[[#This Row],[EARNED]]),"",Table14[[#This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IF(ISBLANK(Table14[[#This Row],[EARNED]]),"",Table14[[#This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IF(ISBLANK(Table14[[#This Row],[EARNED]]),"",Table14[[#This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IF(ISBLANK(Table14[[#This Row],[EARNED]]),"",Table14[[#This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/>
      <c r="C69" s="14">
        <v>1.25</v>
      </c>
      <c r="D69" s="12"/>
      <c r="E69" s="9"/>
      <c r="F69" s="12"/>
      <c r="G69" s="14">
        <f>IF(ISBLANK(Table14[[#This Row],[EARNED]]),"",Table14[[#This Row],[EARNED]])</f>
        <v>1.25</v>
      </c>
      <c r="H69" s="12"/>
      <c r="I69" s="9"/>
      <c r="J69" s="12"/>
      <c r="K69" s="21"/>
    </row>
    <row r="70" spans="1:11" x14ac:dyDescent="0.25">
      <c r="A70" s="24">
        <v>44774</v>
      </c>
      <c r="B70" s="12"/>
      <c r="C70" s="14">
        <v>1.25</v>
      </c>
      <c r="D70" s="12"/>
      <c r="E70" s="9"/>
      <c r="F70" s="12"/>
      <c r="G70" s="14">
        <f>IF(ISBLANK(Table14[[#This Row],[EARNED]]),"",Table14[[#This Row],[EARNED]])</f>
        <v>1.25</v>
      </c>
      <c r="H70" s="12"/>
      <c r="I70" s="9"/>
      <c r="J70" s="12"/>
      <c r="K70" s="39"/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IF(ISBLANK(Table14[[#This Row],[EARNED]]),"",Table14[[#This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IF(ISBLANK(Table14[[#This Row],[EARNED]]),"",Table14[[#This Row],[EARNED]])</f>
        <v>1.25</v>
      </c>
      <c r="H72" s="12"/>
      <c r="I72" s="9"/>
      <c r="J72" s="12"/>
      <c r="K72" s="39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IF(ISBLANK(Table14[[#This Row],[EARNED]]),"",Table14[[#This Row],[EARNED]])</f>
        <v>1.25</v>
      </c>
      <c r="H73" s="12"/>
      <c r="I73" s="9"/>
      <c r="J73" s="12"/>
      <c r="K73" s="39"/>
    </row>
    <row r="74" spans="1:11" x14ac:dyDescent="0.25">
      <c r="A74" s="24">
        <v>44896</v>
      </c>
      <c r="B74" s="12" t="s">
        <v>52</v>
      </c>
      <c r="C74" s="14">
        <v>1.25</v>
      </c>
      <c r="D74" s="12">
        <v>5</v>
      </c>
      <c r="E74" s="9"/>
      <c r="F74" s="12"/>
      <c r="G74" s="14">
        <f>IF(ISBLANK(Table14[[#This Row],[EARNED]]),"",Table14[[#This Row],[EARNED]])</f>
        <v>1.25</v>
      </c>
      <c r="H74" s="12"/>
      <c r="I74" s="9"/>
      <c r="J74" s="12"/>
      <c r="K74" s="21"/>
    </row>
    <row r="75" spans="1:11" x14ac:dyDescent="0.25">
      <c r="A75" s="38" t="s">
        <v>47</v>
      </c>
      <c r="B75" s="12"/>
      <c r="C75" s="14"/>
      <c r="D75" s="12"/>
      <c r="E75" s="9"/>
      <c r="F75" s="12"/>
      <c r="G75" s="14" t="str">
        <f>IF(ISBLANK(Table14[[#This Row],[EARNED]]),"",Table14[[#This Row],[EARNED]])</f>
        <v/>
      </c>
      <c r="H75" s="12"/>
      <c r="I75" s="9"/>
      <c r="J75" s="12"/>
      <c r="K75" s="21"/>
    </row>
    <row r="76" spans="1:11" x14ac:dyDescent="0.25">
      <c r="A76" s="24">
        <v>44927</v>
      </c>
      <c r="B76" s="12" t="s">
        <v>46</v>
      </c>
      <c r="C76" s="14">
        <v>1.25</v>
      </c>
      <c r="D76" s="12"/>
      <c r="E76" s="9"/>
      <c r="F76" s="12"/>
      <c r="G76" s="14">
        <f>IF(ISBLANK(Table14[[#This Row],[EARNED]]),"",Table14[[#This Row],[EARNED]])</f>
        <v>1.25</v>
      </c>
      <c r="H76" s="12"/>
      <c r="I76" s="9"/>
      <c r="J76" s="12"/>
      <c r="K76" s="39">
        <v>44952</v>
      </c>
    </row>
    <row r="77" spans="1:11" x14ac:dyDescent="0.25">
      <c r="A77" s="24">
        <v>44958</v>
      </c>
      <c r="B77" s="12"/>
      <c r="C77" s="14">
        <v>1.25</v>
      </c>
      <c r="D77" s="12"/>
      <c r="E77" s="9"/>
      <c r="F77" s="12"/>
      <c r="G77" s="14">
        <f>IF(ISBLANK(Table14[[#This Row],[EARNED]]),"",Table14[[#This Row],[EARNED]])</f>
        <v>1.25</v>
      </c>
      <c r="H77" s="12"/>
      <c r="I77" s="9"/>
      <c r="J77" s="12"/>
      <c r="K77" s="21"/>
    </row>
    <row r="78" spans="1:11" x14ac:dyDescent="0.25">
      <c r="A78" s="24">
        <v>44986</v>
      </c>
      <c r="B78" s="12"/>
      <c r="C78" s="14">
        <v>1.25</v>
      </c>
      <c r="D78" s="12"/>
      <c r="E78" s="9"/>
      <c r="F78" s="12"/>
      <c r="G78" s="14">
        <f>IF(ISBLANK(Table14[[#This Row],[EARNED]]),"",Table14[[#This Row],[EARNED]])</f>
        <v>1.25</v>
      </c>
      <c r="H78" s="12"/>
      <c r="I78" s="9"/>
      <c r="J78" s="12"/>
      <c r="K78" s="21"/>
    </row>
    <row r="79" spans="1:11" x14ac:dyDescent="0.25">
      <c r="A79" s="24">
        <v>45017</v>
      </c>
      <c r="B79" s="12"/>
      <c r="C79" s="14">
        <v>1.25</v>
      </c>
      <c r="D79" s="12"/>
      <c r="E79" s="9"/>
      <c r="F79" s="12"/>
      <c r="G79" s="14">
        <f>IF(ISBLANK(Table14[[#This Row],[EARNED]]),"",Table14[[#This Row],[EARNED]])</f>
        <v>1.25</v>
      </c>
      <c r="H79" s="12"/>
      <c r="I79" s="9"/>
      <c r="J79" s="12"/>
      <c r="K79" s="21"/>
    </row>
    <row r="80" spans="1:11" x14ac:dyDescent="0.25">
      <c r="A80" s="24">
        <v>45047</v>
      </c>
      <c r="B80" s="12" t="s">
        <v>79</v>
      </c>
      <c r="C80" s="14">
        <v>1.25</v>
      </c>
      <c r="D80" s="12"/>
      <c r="E80" s="9"/>
      <c r="F80" s="12"/>
      <c r="G80" s="14">
        <f>IF(ISBLANK(Table14[[#This Row],[EARNED]]),"",Table14[[#This Row],[EARNED]])</f>
        <v>1.25</v>
      </c>
      <c r="H80" s="12"/>
      <c r="I80" s="9"/>
      <c r="J80" s="12"/>
      <c r="K80" s="21" t="s">
        <v>80</v>
      </c>
    </row>
    <row r="81" spans="1:11" x14ac:dyDescent="0.25">
      <c r="A81" s="24">
        <v>45078</v>
      </c>
      <c r="B81" s="12"/>
      <c r="C81" s="14"/>
      <c r="D81" s="12"/>
      <c r="E81" s="9"/>
      <c r="F81" s="12"/>
      <c r="G81" s="14" t="str">
        <f>IF(ISBLANK(Table14[[#This Row],[EARNED]]),"",Table14[[#This Row],[EARNED]])</f>
        <v/>
      </c>
      <c r="H81" s="12"/>
      <c r="I81" s="9"/>
      <c r="J81" s="12"/>
      <c r="K81" s="21"/>
    </row>
    <row r="82" spans="1:11" x14ac:dyDescent="0.25">
      <c r="A82" s="24">
        <v>45108</v>
      </c>
      <c r="B82" s="12"/>
      <c r="C82" s="14"/>
      <c r="D82" s="12"/>
      <c r="E82" s="9"/>
      <c r="F82" s="12"/>
      <c r="G82" s="14" t="str">
        <f>IF(ISBLANK(Table14[[#This Row],[EARNED]]),"",Table14[[#This Row],[EARNED]])</f>
        <v/>
      </c>
      <c r="H82" s="12"/>
      <c r="I82" s="9"/>
      <c r="J82" s="12"/>
      <c r="K82" s="2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49" activePane="bottomLeft"/>
      <selection activeCell="F4" sqref="F4:G4"/>
      <selection pane="bottomLeft" activeCell="K57" sqref="K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7">
        <v>40756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45</v>
      </c>
      <c r="C4" s="52"/>
      <c r="D4" s="23" t="s">
        <v>12</v>
      </c>
      <c r="F4" s="53" t="s">
        <v>73</v>
      </c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134.125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52.475000000000001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>
        <v>2</v>
      </c>
      <c r="I11" s="9"/>
      <c r="J11" s="12"/>
      <c r="K11" s="21" t="s">
        <v>54</v>
      </c>
    </row>
    <row r="12" spans="1:11" x14ac:dyDescent="0.25">
      <c r="A12" s="24">
        <f>EDATE(A11,1)</f>
        <v>43132</v>
      </c>
      <c r="B12" s="12" t="s">
        <v>44</v>
      </c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>
        <v>1</v>
      </c>
      <c r="I12" s="9"/>
      <c r="J12" s="12"/>
      <c r="K12" s="39">
        <v>43150</v>
      </c>
    </row>
    <row r="13" spans="1:11" x14ac:dyDescent="0.25">
      <c r="A13" s="24"/>
      <c r="B13" s="12" t="s">
        <v>44</v>
      </c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>
        <v>1</v>
      </c>
      <c r="I13" s="9"/>
      <c r="J13" s="12"/>
      <c r="K13" s="39">
        <v>43152</v>
      </c>
    </row>
    <row r="14" spans="1:11" x14ac:dyDescent="0.25">
      <c r="A14" s="24">
        <f>EDATE(A12,1)</f>
        <v>43160</v>
      </c>
      <c r="B14" s="12" t="s">
        <v>44</v>
      </c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>
        <v>1</v>
      </c>
      <c r="I14" s="9"/>
      <c r="J14" s="12"/>
      <c r="K14" s="39">
        <v>43165</v>
      </c>
    </row>
    <row r="15" spans="1:11" x14ac:dyDescent="0.25">
      <c r="A15" s="24">
        <f t="shared" ref="A15" si="0">EDATE(A14,1)</f>
        <v>43191</v>
      </c>
      <c r="B15" s="12" t="s">
        <v>53</v>
      </c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>
        <v>2</v>
      </c>
      <c r="I15" s="9"/>
      <c r="J15" s="12"/>
      <c r="K15" s="21" t="s">
        <v>55</v>
      </c>
    </row>
    <row r="16" spans="1:11" x14ac:dyDescent="0.25">
      <c r="A16" s="24"/>
      <c r="B16" s="12" t="s">
        <v>44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43206</v>
      </c>
    </row>
    <row r="17" spans="1:11" x14ac:dyDescent="0.25">
      <c r="A17" s="24">
        <v>43282</v>
      </c>
      <c r="B17" s="12" t="s">
        <v>56</v>
      </c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>
        <v>3</v>
      </c>
      <c r="I17" s="9"/>
      <c r="J17" s="12"/>
      <c r="K17" s="21" t="s">
        <v>57</v>
      </c>
    </row>
    <row r="18" spans="1:11" x14ac:dyDescent="0.25">
      <c r="A18" s="24">
        <v>43374</v>
      </c>
      <c r="B18" s="12" t="s">
        <v>44</v>
      </c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>
        <v>1</v>
      </c>
      <c r="I18" s="9"/>
      <c r="J18" s="12"/>
      <c r="K18" s="39">
        <v>43378</v>
      </c>
    </row>
    <row r="19" spans="1:11" x14ac:dyDescent="0.25">
      <c r="A19" s="24">
        <v>43405</v>
      </c>
      <c r="B19" s="12" t="s">
        <v>46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39">
        <v>43427</v>
      </c>
    </row>
    <row r="20" spans="1:11" x14ac:dyDescent="0.25">
      <c r="A20" s="24"/>
      <c r="B20" s="12" t="s">
        <v>44</v>
      </c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>
        <v>1</v>
      </c>
      <c r="I20" s="9"/>
      <c r="J20" s="12"/>
      <c r="K20" s="39">
        <v>43423</v>
      </c>
    </row>
    <row r="21" spans="1:11" x14ac:dyDescent="0.25">
      <c r="A21" s="24">
        <v>43435</v>
      </c>
      <c r="B21" s="12" t="s">
        <v>53</v>
      </c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>
        <v>2</v>
      </c>
      <c r="I21" s="9"/>
      <c r="J21" s="12"/>
      <c r="K21" s="39" t="s">
        <v>58</v>
      </c>
    </row>
    <row r="22" spans="1:11" x14ac:dyDescent="0.25">
      <c r="A22" s="24"/>
      <c r="B22" s="13" t="s">
        <v>53</v>
      </c>
      <c r="C22" s="14">
        <v>1.25</v>
      </c>
      <c r="D22" s="13"/>
      <c r="E22" s="10"/>
      <c r="F22" s="13"/>
      <c r="G22" s="14"/>
      <c r="H22" s="13">
        <v>2</v>
      </c>
      <c r="I22" s="10"/>
      <c r="J22" s="13"/>
      <c r="K22" s="46" t="s">
        <v>59</v>
      </c>
    </row>
    <row r="23" spans="1:11" x14ac:dyDescent="0.25">
      <c r="A23" s="24"/>
      <c r="B23" s="13" t="s">
        <v>56</v>
      </c>
      <c r="C23" s="14">
        <v>1.25</v>
      </c>
      <c r="D23" s="13"/>
      <c r="E23" s="10"/>
      <c r="F23" s="13"/>
      <c r="G23" s="14"/>
      <c r="H23" s="13">
        <v>3</v>
      </c>
      <c r="I23" s="10"/>
      <c r="J23" s="13"/>
      <c r="K23" s="46" t="s">
        <v>60</v>
      </c>
    </row>
    <row r="24" spans="1:11" x14ac:dyDescent="0.25">
      <c r="A24" s="24"/>
      <c r="B24" s="13" t="s">
        <v>61</v>
      </c>
      <c r="C24" s="14">
        <v>1.25</v>
      </c>
      <c r="D24" s="13">
        <v>1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46">
        <v>43462</v>
      </c>
    </row>
    <row r="25" spans="1:11" x14ac:dyDescent="0.25">
      <c r="A25" s="38" t="s">
        <v>51</v>
      </c>
      <c r="B25" s="13"/>
      <c r="C25" s="14">
        <v>1.25</v>
      </c>
      <c r="D25" s="13"/>
      <c r="E25" s="10"/>
      <c r="F25" s="13"/>
      <c r="G25" s="14">
        <f>IF(ISBLANK(Table1[[#This Row],[EARNED]]),"",Table1[[#This Row],[EARNED]])</f>
        <v>1.25</v>
      </c>
      <c r="H25" s="13"/>
      <c r="I25" s="10"/>
      <c r="J25" s="13"/>
      <c r="K25" s="46"/>
    </row>
    <row r="26" spans="1:11" x14ac:dyDescent="0.25">
      <c r="A26" s="24">
        <v>43466</v>
      </c>
      <c r="B26" s="13" t="s">
        <v>44</v>
      </c>
      <c r="C26" s="14">
        <v>1.25</v>
      </c>
      <c r="D26" s="13"/>
      <c r="E26" s="10"/>
      <c r="F26" s="13"/>
      <c r="G26" s="14">
        <f>IF(ISBLANK(Table1[[#This Row],[EARNED]]),"",Table1[[#This Row],[EARNED]])</f>
        <v>1.25</v>
      </c>
      <c r="H26" s="13">
        <v>1</v>
      </c>
      <c r="I26" s="10"/>
      <c r="J26" s="13"/>
      <c r="K26" s="46">
        <v>43475</v>
      </c>
    </row>
    <row r="27" spans="1:11" x14ac:dyDescent="0.25">
      <c r="A27" s="24">
        <v>43525</v>
      </c>
      <c r="B27" s="12" t="s">
        <v>53</v>
      </c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>
        <v>2</v>
      </c>
      <c r="I27" s="9"/>
      <c r="J27" s="12"/>
      <c r="K27" s="21" t="s">
        <v>62</v>
      </c>
    </row>
    <row r="28" spans="1:11" x14ac:dyDescent="0.25">
      <c r="A28" s="24">
        <v>43556</v>
      </c>
      <c r="B28" s="12" t="s">
        <v>44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>
        <v>1</v>
      </c>
      <c r="I28" s="9"/>
      <c r="J28" s="12"/>
      <c r="K28" s="39">
        <v>43579</v>
      </c>
    </row>
    <row r="29" spans="1:11" x14ac:dyDescent="0.25">
      <c r="A29" s="24"/>
      <c r="B29" s="12" t="s">
        <v>44</v>
      </c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>
        <v>1</v>
      </c>
      <c r="I29" s="9"/>
      <c r="J29" s="12"/>
      <c r="K29" s="39">
        <v>43585</v>
      </c>
    </row>
    <row r="30" spans="1:11" x14ac:dyDescent="0.25">
      <c r="A30" s="24">
        <v>43678</v>
      </c>
      <c r="B30" s="12" t="s">
        <v>44</v>
      </c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>
        <v>1</v>
      </c>
      <c r="I30" s="9"/>
      <c r="J30" s="12"/>
      <c r="K30" s="39">
        <v>43704</v>
      </c>
    </row>
    <row r="31" spans="1:11" x14ac:dyDescent="0.25">
      <c r="A31" s="24">
        <v>43739</v>
      </c>
      <c r="B31" s="12" t="s">
        <v>44</v>
      </c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>
        <v>1</v>
      </c>
      <c r="I31" s="9"/>
      <c r="J31" s="12"/>
      <c r="K31" s="39">
        <v>43769</v>
      </c>
    </row>
    <row r="32" spans="1:11" x14ac:dyDescent="0.25">
      <c r="A32" s="24">
        <v>43770</v>
      </c>
      <c r="B32" s="12" t="s">
        <v>44</v>
      </c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>
        <v>1</v>
      </c>
      <c r="I32" s="9"/>
      <c r="J32" s="12"/>
      <c r="K32" s="39">
        <v>43781</v>
      </c>
    </row>
    <row r="33" spans="1:11" x14ac:dyDescent="0.25">
      <c r="A33" s="24">
        <v>43800</v>
      </c>
      <c r="B33" s="12" t="s">
        <v>63</v>
      </c>
      <c r="C33" s="14">
        <v>1.25</v>
      </c>
      <c r="D33" s="12">
        <v>2</v>
      </c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 t="s">
        <v>64</v>
      </c>
    </row>
    <row r="34" spans="1:11" x14ac:dyDescent="0.25">
      <c r="A34" s="38" t="s">
        <v>50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44105</v>
      </c>
      <c r="B35" s="12" t="s">
        <v>56</v>
      </c>
      <c r="C35" s="14">
        <v>1.25</v>
      </c>
      <c r="D35" s="12"/>
      <c r="E35" s="9"/>
      <c r="F35" s="12"/>
      <c r="G35" s="14">
        <f>IF(ISBLANK(Table1[[#This Row],[EARNED]]),"",Table1[[#This Row],[EARNED]])</f>
        <v>1.25</v>
      </c>
      <c r="H35" s="12">
        <v>3</v>
      </c>
      <c r="I35" s="9"/>
      <c r="J35" s="12"/>
      <c r="K35" s="21" t="s">
        <v>65</v>
      </c>
    </row>
    <row r="36" spans="1:11" x14ac:dyDescent="0.25">
      <c r="A36" s="24">
        <v>44166</v>
      </c>
      <c r="B36" s="12" t="s">
        <v>63</v>
      </c>
      <c r="C36" s="14">
        <v>1.25</v>
      </c>
      <c r="D36" s="12">
        <v>2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 t="s">
        <v>66</v>
      </c>
    </row>
    <row r="37" spans="1:11" x14ac:dyDescent="0.25">
      <c r="A37" s="38" t="s">
        <v>49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44256</v>
      </c>
      <c r="B38" s="13" t="s">
        <v>61</v>
      </c>
      <c r="C38" s="14">
        <v>1.25</v>
      </c>
      <c r="D38" s="13">
        <v>1</v>
      </c>
      <c r="E38" s="10"/>
      <c r="F38" s="13"/>
      <c r="G38" s="14">
        <f>IF(ISBLANK(Table1[[#This Row],[EARNED]]),"",Table1[[#This Row],[EARNED]])</f>
        <v>1.25</v>
      </c>
      <c r="H38" s="12"/>
      <c r="I38" s="9"/>
      <c r="J38" s="12"/>
      <c r="K38" s="39">
        <v>44260</v>
      </c>
    </row>
    <row r="39" spans="1:11" x14ac:dyDescent="0.25">
      <c r="A39" s="24">
        <v>44348</v>
      </c>
      <c r="B39" s="12" t="s">
        <v>44</v>
      </c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>
        <v>1</v>
      </c>
      <c r="I39" s="9"/>
      <c r="J39" s="12"/>
      <c r="K39" s="39">
        <v>44371</v>
      </c>
    </row>
    <row r="40" spans="1:11" x14ac:dyDescent="0.25">
      <c r="A40" s="24">
        <v>44501</v>
      </c>
      <c r="B40" s="12" t="s">
        <v>44</v>
      </c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>
        <v>1</v>
      </c>
      <c r="I40" s="9"/>
      <c r="J40" s="12"/>
      <c r="K40" s="39">
        <v>44518</v>
      </c>
    </row>
    <row r="41" spans="1:11" x14ac:dyDescent="0.25">
      <c r="A41" s="24"/>
      <c r="B41" s="12" t="s">
        <v>46</v>
      </c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39" t="s">
        <v>68</v>
      </c>
    </row>
    <row r="42" spans="1:11" x14ac:dyDescent="0.25">
      <c r="A42" s="24"/>
      <c r="B42" s="12" t="s">
        <v>67</v>
      </c>
      <c r="C42" s="14">
        <v>1.25</v>
      </c>
      <c r="D42" s="12">
        <v>5</v>
      </c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39" t="s">
        <v>69</v>
      </c>
    </row>
    <row r="43" spans="1:11" x14ac:dyDescent="0.25">
      <c r="A43" s="38" t="s">
        <v>43</v>
      </c>
      <c r="B43" s="12"/>
      <c r="C43" s="14"/>
      <c r="D43" s="12"/>
      <c r="E43" s="9"/>
      <c r="F43" s="12"/>
      <c r="G43" s="14"/>
      <c r="H43" s="12"/>
      <c r="I43" s="9"/>
      <c r="J43" s="12"/>
      <c r="K43" s="39"/>
    </row>
    <row r="44" spans="1:11" x14ac:dyDescent="0.25">
      <c r="A44" s="24">
        <v>44774</v>
      </c>
      <c r="B44" s="12" t="s">
        <v>44</v>
      </c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>
        <v>1</v>
      </c>
      <c r="I44" s="9"/>
      <c r="J44" s="12"/>
      <c r="K44" s="39">
        <v>44805</v>
      </c>
    </row>
    <row r="45" spans="1:11" x14ac:dyDescent="0.25">
      <c r="A45" s="24">
        <v>44835</v>
      </c>
      <c r="B45" s="12" t="s">
        <v>44</v>
      </c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>
        <v>1</v>
      </c>
      <c r="I45" s="9"/>
      <c r="J45" s="12"/>
      <c r="K45" s="39">
        <v>44848</v>
      </c>
    </row>
    <row r="46" spans="1:11" x14ac:dyDescent="0.25">
      <c r="A46" s="24">
        <v>44866</v>
      </c>
      <c r="B46" s="12" t="s">
        <v>46</v>
      </c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39">
        <v>44888</v>
      </c>
    </row>
    <row r="47" spans="1:11" x14ac:dyDescent="0.25">
      <c r="A47" s="24"/>
      <c r="B47" s="13" t="s">
        <v>44</v>
      </c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>
        <v>1</v>
      </c>
      <c r="I47" s="10"/>
      <c r="J47" s="13"/>
      <c r="K47" s="46">
        <v>44868</v>
      </c>
    </row>
    <row r="48" spans="1:11" x14ac:dyDescent="0.25">
      <c r="A48" s="24"/>
      <c r="B48" s="13" t="s">
        <v>46</v>
      </c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46">
        <v>44894</v>
      </c>
    </row>
    <row r="49" spans="1:11" x14ac:dyDescent="0.25">
      <c r="A49" s="38" t="s">
        <v>47</v>
      </c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44927</v>
      </c>
      <c r="B50" s="12" t="s">
        <v>53</v>
      </c>
      <c r="C50" s="14">
        <v>1.25</v>
      </c>
      <c r="D50" s="12"/>
      <c r="E50" s="9"/>
      <c r="F50" s="12"/>
      <c r="G50" s="14">
        <f>IF(ISBLANK(Table1[[#This Row],[EARNED]]),"",Table1[[#This Row],[EARNED]])</f>
        <v>1.25</v>
      </c>
      <c r="H50" s="12">
        <v>2</v>
      </c>
      <c r="I50" s="9"/>
      <c r="J50" s="12"/>
      <c r="K50" s="21" t="s">
        <v>70</v>
      </c>
    </row>
    <row r="51" spans="1:11" x14ac:dyDescent="0.25">
      <c r="A51" s="24"/>
      <c r="B51" s="12" t="s">
        <v>46</v>
      </c>
      <c r="C51" s="14">
        <v>1.25</v>
      </c>
      <c r="D51" s="12"/>
      <c r="E51" s="9"/>
      <c r="F51" s="12"/>
      <c r="G51" s="14">
        <f>IF(ISBLANK(Table1[[#This Row],[EARNED]]),"",Table1[[#This Row],[EARNED]])</f>
        <v>1.25</v>
      </c>
      <c r="H51" s="12"/>
      <c r="I51" s="9"/>
      <c r="J51" s="12"/>
      <c r="K51" s="21" t="s">
        <v>71</v>
      </c>
    </row>
    <row r="52" spans="1:11" x14ac:dyDescent="0.25">
      <c r="A52" s="24"/>
      <c r="B52" s="12" t="s">
        <v>44</v>
      </c>
      <c r="C52" s="14">
        <v>1.25</v>
      </c>
      <c r="D52" s="12"/>
      <c r="E52" s="9"/>
      <c r="F52" s="12"/>
      <c r="G52" s="14">
        <f>IF(ISBLANK(Table1[[#This Row],[EARNED]]),"",Table1[[#This Row],[EARNED]])</f>
        <v>1.25</v>
      </c>
      <c r="H52" s="12">
        <v>1</v>
      </c>
      <c r="I52" s="9"/>
      <c r="J52" s="12"/>
      <c r="K52" s="39">
        <v>44951</v>
      </c>
    </row>
    <row r="53" spans="1:11" x14ac:dyDescent="0.25">
      <c r="A53" s="24">
        <v>44986</v>
      </c>
      <c r="B53" s="12" t="s">
        <v>44</v>
      </c>
      <c r="C53" s="14">
        <v>1.25</v>
      </c>
      <c r="D53" s="12"/>
      <c r="E53" s="9"/>
      <c r="F53" s="12"/>
      <c r="G53" s="14">
        <f>IF(ISBLANK(Table1[[#This Row],[EARNED]]),"",Table1[[#This Row],[EARNED]])</f>
        <v>1.25</v>
      </c>
      <c r="H53" s="12">
        <v>1</v>
      </c>
      <c r="I53" s="9"/>
      <c r="J53" s="12"/>
      <c r="K53" s="39">
        <v>44993</v>
      </c>
    </row>
    <row r="54" spans="1:11" x14ac:dyDescent="0.25">
      <c r="A54" s="24"/>
      <c r="B54" s="12" t="s">
        <v>46</v>
      </c>
      <c r="C54" s="14">
        <v>1.25</v>
      </c>
      <c r="D54" s="12"/>
      <c r="E54" s="9"/>
      <c r="F54" s="12"/>
      <c r="G54" s="14">
        <f>IF(ISBLANK(Table1[[#This Row],[EARNED]]),"",Table1[[#This Row],[EARNED]])</f>
        <v>1.25</v>
      </c>
      <c r="H54" s="12"/>
      <c r="I54" s="9"/>
      <c r="J54" s="12"/>
      <c r="K54" s="21" t="s">
        <v>72</v>
      </c>
    </row>
    <row r="55" spans="1:11" x14ac:dyDescent="0.25">
      <c r="A55" s="24">
        <v>45017</v>
      </c>
      <c r="B55" s="12" t="s">
        <v>74</v>
      </c>
      <c r="C55" s="14">
        <v>1.25</v>
      </c>
      <c r="D55" s="12"/>
      <c r="E55" s="9"/>
      <c r="F55" s="12"/>
      <c r="G55" s="14">
        <f>IF(ISBLANK(Table1[[#This Row],[EARNED]]),"",Table1[[#This Row],[EARNED]])</f>
        <v>1.25</v>
      </c>
      <c r="H55" s="12">
        <v>4</v>
      </c>
      <c r="I55" s="9"/>
      <c r="J55" s="12"/>
      <c r="K55" s="21" t="s">
        <v>75</v>
      </c>
    </row>
    <row r="56" spans="1:11" x14ac:dyDescent="0.25">
      <c r="A56" s="24">
        <v>45047</v>
      </c>
      <c r="B56" s="12" t="s">
        <v>76</v>
      </c>
      <c r="C56" s="14">
        <v>1.25</v>
      </c>
      <c r="D56" s="12"/>
      <c r="E56" s="9"/>
      <c r="F56" s="12"/>
      <c r="G56" s="14">
        <f>IF(ISBLANK(Table1[[#This Row],[EARNED]]),"",Table1[[#This Row],[EARNED]])</f>
        <v>1.25</v>
      </c>
      <c r="H56" s="12">
        <v>12</v>
      </c>
      <c r="I56" s="9"/>
      <c r="J56" s="12"/>
      <c r="K56" s="21" t="s">
        <v>77</v>
      </c>
    </row>
    <row r="57" spans="1:11" x14ac:dyDescent="0.25">
      <c r="A57" s="24">
        <v>45078</v>
      </c>
      <c r="B57" s="12" t="s">
        <v>53</v>
      </c>
      <c r="C57" s="14">
        <v>1.25</v>
      </c>
      <c r="D57" s="12"/>
      <c r="E57" s="9"/>
      <c r="F57" s="12"/>
      <c r="G57" s="14">
        <f>IF(ISBLANK(Table1[[#This Row],[EARNED]]),"",Table1[[#This Row],[EARNED]])</f>
        <v>1.25</v>
      </c>
      <c r="H57" s="12">
        <v>2</v>
      </c>
      <c r="I57" s="9"/>
      <c r="J57" s="12"/>
      <c r="K57" s="21" t="s">
        <v>78</v>
      </c>
    </row>
    <row r="58" spans="1:11" x14ac:dyDescent="0.25">
      <c r="A58" s="47"/>
      <c r="B58" s="21"/>
      <c r="C58" s="14"/>
      <c r="D58" s="48"/>
      <c r="E58" s="9"/>
      <c r="F58" s="21"/>
      <c r="G58" s="14" t="str">
        <f>IF(ISBLANK(Table1[[#This Row],[EARNED]]),"",Table1[[#This Row],[EARNED]])</f>
        <v/>
      </c>
      <c r="H58" s="48"/>
      <c r="I58" s="9"/>
      <c r="J58" s="12"/>
      <c r="K58" s="21"/>
    </row>
    <row r="59" spans="1:11" x14ac:dyDescent="0.25">
      <c r="A59" s="47"/>
      <c r="B59" s="21"/>
      <c r="C59" s="14"/>
      <c r="D59" s="48"/>
      <c r="E59" s="9"/>
      <c r="F59" s="21"/>
      <c r="G59" s="14" t="str">
        <f>IF(ISBLANK(Table1[[#This Row],[EARNED]]),"",Table1[[#This Row],[EARNED]])</f>
        <v/>
      </c>
      <c r="H59" s="48"/>
      <c r="I59" s="9"/>
      <c r="J59" s="12"/>
      <c r="K59" s="21"/>
    </row>
    <row r="60" spans="1:11" x14ac:dyDescent="0.25">
      <c r="A60" s="47"/>
      <c r="B60" s="21"/>
      <c r="C60" s="14"/>
      <c r="D60" s="48"/>
      <c r="E60" s="9"/>
      <c r="F60" s="21"/>
      <c r="G60" s="14" t="str">
        <f>IF(ISBLANK(Table1[[#This Row],[EARNED]]),"",Table1[[#This Row],[EARNED]])</f>
        <v/>
      </c>
      <c r="H60" s="48"/>
      <c r="I60" s="9"/>
      <c r="J60" s="12"/>
      <c r="K60" s="21"/>
    </row>
    <row r="61" spans="1:11" x14ac:dyDescent="0.25">
      <c r="A61" s="47"/>
      <c r="B61" s="21"/>
      <c r="C61" s="14"/>
      <c r="D61" s="48"/>
      <c r="E61" s="9"/>
      <c r="F61" s="21"/>
      <c r="G61" s="14" t="str">
        <f>IF(ISBLANK(Table1[[#This Row],[EARNED]]),"",Table1[[#This Row],[EARNED]])</f>
        <v/>
      </c>
      <c r="H61" s="48"/>
      <c r="I61" s="9"/>
      <c r="J61" s="12"/>
      <c r="K61" s="21"/>
    </row>
    <row r="62" spans="1:11" x14ac:dyDescent="0.25">
      <c r="A62" s="47"/>
      <c r="B62" s="21"/>
      <c r="C62" s="14"/>
      <c r="D62" s="48"/>
      <c r="E62" s="9"/>
      <c r="F62" s="21"/>
      <c r="G62" s="14" t="str">
        <f>IF(ISBLANK(Table1[[#This Row],[EARNED]]),"",Table1[[#This Row],[EARNED]])</f>
        <v/>
      </c>
      <c r="H62" s="48"/>
      <c r="I62" s="9"/>
      <c r="J62" s="12"/>
      <c r="K62" s="21"/>
    </row>
    <row r="63" spans="1:11" x14ac:dyDescent="0.25">
      <c r="A63" s="47"/>
      <c r="B63" s="21"/>
      <c r="C63" s="14"/>
      <c r="D63" s="48"/>
      <c r="E63" s="9"/>
      <c r="F63" s="21"/>
      <c r="G63" s="14" t="str">
        <f>IF(ISBLANK(Table1[[#This Row],[EARNED]]),"",Table1[[#This Row],[EARNED]])</f>
        <v/>
      </c>
      <c r="H63" s="48"/>
      <c r="I63" s="9"/>
      <c r="J63" s="12"/>
      <c r="K63" s="21"/>
    </row>
    <row r="64" spans="1:11" x14ac:dyDescent="0.25">
      <c r="A64" s="47"/>
      <c r="B64" s="21"/>
      <c r="C64" s="14"/>
      <c r="D64" s="48"/>
      <c r="E64" s="9"/>
      <c r="F64" s="21"/>
      <c r="G64" s="14" t="str">
        <f>IF(ISBLANK(Table1[[#This Row],[EARNED]]),"",Table1[[#This Row],[EARNED]])</f>
        <v/>
      </c>
      <c r="H64" s="48"/>
      <c r="I64" s="9"/>
      <c r="J64" s="12"/>
      <c r="K64" s="21"/>
    </row>
    <row r="65" spans="1:11" x14ac:dyDescent="0.25">
      <c r="A65" s="47"/>
      <c r="B65" s="21"/>
      <c r="C65" s="14"/>
      <c r="D65" s="48"/>
      <c r="E65" s="9"/>
      <c r="F65" s="21"/>
      <c r="G65" s="14" t="str">
        <f>IF(ISBLANK(Table1[[#This Row],[EARNED]]),"",Table1[[#This Row],[EARNED]])</f>
        <v/>
      </c>
      <c r="H65" s="48"/>
      <c r="I65" s="9"/>
      <c r="J65" s="12"/>
      <c r="K65" s="21"/>
    </row>
    <row r="66" spans="1:11" x14ac:dyDescent="0.25">
      <c r="A66" s="47"/>
      <c r="B66" s="21"/>
      <c r="C66" s="14"/>
      <c r="D66" s="48"/>
      <c r="E66" s="9"/>
      <c r="F66" s="21"/>
      <c r="G66" s="14" t="str">
        <f>IF(ISBLANK(Table1[[#This Row],[EARNED]]),"",Table1[[#This Row],[EARNED]])</f>
        <v/>
      </c>
      <c r="H66" s="48"/>
      <c r="I66" s="9"/>
      <c r="J66" s="12"/>
      <c r="K66" s="21"/>
    </row>
    <row r="67" spans="1:11" x14ac:dyDescent="0.25">
      <c r="A67" s="47"/>
      <c r="B67" s="21"/>
      <c r="C67" s="14"/>
      <c r="D67" s="48"/>
      <c r="E67" s="9"/>
      <c r="F67" s="21"/>
      <c r="G67" s="14" t="str">
        <f>IF(ISBLANK(Table1[[#This Row],[EARNED]]),"",Table1[[#This Row],[EARNED]])</f>
        <v/>
      </c>
      <c r="H67" s="48"/>
      <c r="I67" s="9"/>
      <c r="J67" s="12"/>
      <c r="K67" s="21"/>
    </row>
    <row r="68" spans="1:11" x14ac:dyDescent="0.25">
      <c r="A68" s="47"/>
      <c r="B68" s="21"/>
      <c r="C68" s="14"/>
      <c r="D68" s="48"/>
      <c r="E68" s="9"/>
      <c r="F68" s="21"/>
      <c r="G68" s="14" t="str">
        <f>IF(ISBLANK(Table1[[#This Row],[EARNED]]),"",Table1[[#This Row],[EARNED]])</f>
        <v/>
      </c>
      <c r="H68" s="48"/>
      <c r="I68" s="9"/>
      <c r="J68" s="12"/>
      <c r="K68" s="21"/>
    </row>
    <row r="69" spans="1:11" x14ac:dyDescent="0.25">
      <c r="A69" s="47"/>
      <c r="B69" s="21"/>
      <c r="C69" s="14"/>
      <c r="D69" s="48"/>
      <c r="E69" s="9"/>
      <c r="F69" s="21"/>
      <c r="G69" s="14" t="str">
        <f>IF(ISBLANK(Table1[[#This Row],[EARNED]]),"",Table1[[#This Row],[EARNED]])</f>
        <v/>
      </c>
      <c r="H69" s="48"/>
      <c r="I69" s="9"/>
      <c r="J69" s="12"/>
      <c r="K69" s="21"/>
    </row>
    <row r="70" spans="1:11" x14ac:dyDescent="0.25">
      <c r="A70" s="49"/>
      <c r="B70" s="16"/>
      <c r="C70" s="50"/>
      <c r="D70" s="51"/>
      <c r="E70" s="9"/>
      <c r="F70" s="16"/>
      <c r="G70" s="50" t="str">
        <f>IF(ISBLANK(Table1[[#This Row],[EARNED]]),"",Table1[[#This Row],[EARNED]])</f>
        <v/>
      </c>
      <c r="H70" s="51"/>
      <c r="I70" s="9"/>
      <c r="J70" s="13"/>
      <c r="K7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2">
        <v>88.875</v>
      </c>
      <c r="B3" s="12">
        <v>56.725000000000001</v>
      </c>
      <c r="D3" s="12"/>
      <c r="E3" s="12"/>
      <c r="F3" s="12"/>
      <c r="G3" s="43">
        <f>SUMIFS(F7:F14,E7:E14,E3)+SUMIFS(D7:D66,C7:C66,F3)+D3</f>
        <v>0</v>
      </c>
      <c r="J3" s="44"/>
      <c r="K3" s="36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5"/>
      <c r="I6" s="62" t="s">
        <v>38</v>
      </c>
      <c r="J6" s="62"/>
      <c r="K6" s="62"/>
      <c r="L6" s="62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2023-06-02T05:55:27Z</dcterms:modified>
</cp:coreProperties>
</file>