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5" i="1" l="1"/>
  <c r="G370" i="1"/>
  <c r="G365" i="1"/>
  <c r="G359" i="1"/>
  <c r="G360" i="1"/>
  <c r="G356" i="1"/>
  <c r="G345" i="1"/>
  <c r="G332" i="1"/>
  <c r="G325" i="1"/>
  <c r="G326" i="1"/>
  <c r="G315" i="1"/>
  <c r="G317" i="1"/>
  <c r="G306" i="1"/>
  <c r="G302" i="1"/>
  <c r="G301" i="1"/>
  <c r="G288" i="1"/>
  <c r="G274" i="1"/>
  <c r="G275" i="1"/>
  <c r="G271" i="1"/>
  <c r="G260" i="1"/>
  <c r="G247" i="1"/>
  <c r="G234" i="1"/>
  <c r="G227" i="1"/>
  <c r="G228" i="1"/>
  <c r="G222" i="1"/>
  <c r="G218" i="1"/>
  <c r="G216" i="1"/>
  <c r="G212" i="1"/>
  <c r="G211" i="1"/>
  <c r="G202" i="1"/>
  <c r="G196" i="1"/>
  <c r="G190" i="1"/>
  <c r="G191" i="1"/>
  <c r="G186" i="1"/>
  <c r="G181" i="1"/>
  <c r="G182" i="1"/>
  <c r="G174" i="1"/>
  <c r="G172" i="1"/>
  <c r="G173" i="1"/>
  <c r="G168" i="1"/>
  <c r="G167" i="1"/>
  <c r="G154" i="1"/>
  <c r="G141" i="1"/>
  <c r="G128" i="1"/>
  <c r="G124" i="1"/>
  <c r="G120" i="1"/>
  <c r="G121" i="1"/>
  <c r="G122" i="1"/>
  <c r="G117" i="1"/>
  <c r="G113" i="1"/>
  <c r="G111" i="1"/>
  <c r="G108" i="1"/>
  <c r="G105" i="1"/>
  <c r="G94" i="1"/>
  <c r="G86" i="1"/>
  <c r="G80" i="1"/>
  <c r="G67" i="1"/>
  <c r="G57" i="1"/>
  <c r="G52" i="1"/>
  <c r="G53" i="1"/>
  <c r="G39" i="1"/>
  <c r="G34" i="1"/>
  <c r="G30" i="1"/>
  <c r="G24" i="1"/>
  <c r="G23" i="1"/>
  <c r="G354" i="1"/>
  <c r="G355" i="1"/>
  <c r="G357" i="1"/>
  <c r="G358" i="1"/>
  <c r="G361" i="1"/>
  <c r="G362" i="1"/>
  <c r="G363" i="1"/>
  <c r="G364" i="1"/>
  <c r="G366" i="1"/>
  <c r="G367" i="1"/>
  <c r="G368" i="1"/>
  <c r="G369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5" i="1"/>
  <c r="G176" i="1"/>
  <c r="G177" i="1"/>
  <c r="G178" i="1"/>
  <c r="G179" i="1"/>
  <c r="G180" i="1"/>
  <c r="G183" i="1"/>
  <c r="G184" i="1"/>
  <c r="G185" i="1"/>
  <c r="G187" i="1"/>
  <c r="G188" i="1"/>
  <c r="G189" i="1"/>
  <c r="G192" i="1"/>
  <c r="G193" i="1"/>
  <c r="G194" i="1"/>
  <c r="G195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3" i="1"/>
  <c r="G214" i="1"/>
  <c r="G215" i="1"/>
  <c r="G217" i="1"/>
  <c r="G219" i="1"/>
  <c r="G220" i="1"/>
  <c r="G221" i="1"/>
  <c r="G223" i="1"/>
  <c r="G224" i="1"/>
  <c r="G225" i="1"/>
  <c r="G226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3" i="1"/>
  <c r="G304" i="1"/>
  <c r="G305" i="1"/>
  <c r="G307" i="1"/>
  <c r="G308" i="1"/>
  <c r="G309" i="1"/>
  <c r="G310" i="1"/>
  <c r="G311" i="1"/>
  <c r="G312" i="1"/>
  <c r="G313" i="1"/>
  <c r="G314" i="1"/>
  <c r="G316" i="1"/>
  <c r="G318" i="1"/>
  <c r="G319" i="1"/>
  <c r="G320" i="1"/>
  <c r="G321" i="1"/>
  <c r="G322" i="1"/>
  <c r="G323" i="1"/>
  <c r="G324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" i="3"/>
  <c r="G17" i="1"/>
  <c r="G18" i="1"/>
  <c r="G19" i="1"/>
  <c r="G20" i="1"/>
  <c r="G21" i="1"/>
  <c r="G22" i="1"/>
  <c r="G25" i="1"/>
  <c r="G26" i="1"/>
  <c r="G27" i="1"/>
  <c r="G28" i="1"/>
  <c r="G29" i="1"/>
  <c r="G31" i="1"/>
  <c r="G32" i="1"/>
  <c r="G33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9" i="1"/>
  <c r="G110" i="1"/>
  <c r="G112" i="1"/>
  <c r="G114" i="1"/>
  <c r="G115" i="1"/>
  <c r="G116" i="1"/>
  <c r="G118" i="1"/>
  <c r="G119" i="1"/>
  <c r="G123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N361" i="1" s="1"/>
</calcChain>
</file>

<file path=xl/sharedStrings.xml><?xml version="1.0" encoding="utf-8"?>
<sst xmlns="http://schemas.openxmlformats.org/spreadsheetml/2006/main" count="333" uniqueCount="190">
  <si>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</si>
  <si>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</si>
  <si>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</si>
  <si>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</si>
  <si>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</si>
  <si>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</si>
  <si>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</si>
  <si>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</si>
  <si>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</si>
  <si>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</si>
  <si>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</si>
  <si>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</si>
  <si>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</si>
  <si>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</si>
  <si>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</si>
  <si>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</si>
  <si>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</si>
  <si>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</si>
  <si>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</si>
  <si>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</si>
  <si>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</si>
  <si>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</si>
  <si>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</si>
  <si>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</si>
  <si>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</si>
  <si>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</si>
  <si>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</si>
  <si>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</si>
  <si>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</si>
  <si>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</si>
  <si>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</si>
  <si>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</si>
  <si>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</si>
  <si>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</si>
  <si>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</si>
  <si>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</si>
  <si>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</si>
  <si>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</si>
  <si>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</si>
  <si>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</si>
  <si>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</si>
  <si>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</si>
  <si>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LERIO, ROSEMARIE</t>
  </si>
  <si>
    <t>PERMANENT</t>
  </si>
  <si>
    <t>ACCOUNTING</t>
  </si>
  <si>
    <t>CITY ACCOUNTANT</t>
  </si>
  <si>
    <t>1998</t>
  </si>
  <si>
    <t>HOSPITALIATION</t>
  </si>
  <si>
    <t>ENROLLEMENT</t>
  </si>
  <si>
    <t>VL(1-0-0)</t>
  </si>
  <si>
    <t>FL(4-0-0)</t>
  </si>
  <si>
    <t>1999</t>
  </si>
  <si>
    <t>GRAD L MAR 26</t>
  </si>
  <si>
    <t>SL(1-0-0)</t>
  </si>
  <si>
    <t>SP(1-0-0)</t>
  </si>
  <si>
    <t>FL(3-0-0)</t>
  </si>
  <si>
    <t>2000</t>
  </si>
  <si>
    <t>SP(2-0-0)</t>
  </si>
  <si>
    <t>6/6,8/2000</t>
  </si>
  <si>
    <t>FL(1-0-0)</t>
  </si>
  <si>
    <t>2001</t>
  </si>
  <si>
    <t>2002</t>
  </si>
  <si>
    <t>VL(2-0-0)</t>
  </si>
  <si>
    <t>4/9,10/2002</t>
  </si>
  <si>
    <t>GRAD C 3/25</t>
  </si>
  <si>
    <t>ENROLLMENT 6/17</t>
  </si>
  <si>
    <t>BDAY 8/30</t>
  </si>
  <si>
    <t>FL(2-0-0)</t>
  </si>
  <si>
    <t>2003</t>
  </si>
  <si>
    <t>VL(5-0-0)</t>
  </si>
  <si>
    <t>GRAD 4/1</t>
  </si>
  <si>
    <t>PARENTAL 4/9</t>
  </si>
  <si>
    <t>5/12-16/ MOURNING</t>
  </si>
  <si>
    <t>ENROLLMENT 6/16</t>
  </si>
  <si>
    <t>SL(3-0-0)</t>
  </si>
  <si>
    <t>7/23,21,25</t>
  </si>
  <si>
    <t>2004</t>
  </si>
  <si>
    <t>UT(0-5-37)</t>
  </si>
  <si>
    <t>UT(0-5-31)</t>
  </si>
  <si>
    <t>UT(0-5-51)</t>
  </si>
  <si>
    <t>UT(0-6-43)</t>
  </si>
  <si>
    <t>UT(0-7-36)</t>
  </si>
  <si>
    <t>UT(0-6-28)</t>
  </si>
  <si>
    <t>UT(1-2-3)</t>
  </si>
  <si>
    <t>UT(0-6-30)</t>
  </si>
  <si>
    <t>DOMESTIC 12/16</t>
  </si>
  <si>
    <t>2005</t>
  </si>
  <si>
    <t>3/8,9/2005</t>
  </si>
  <si>
    <t>PARENTAL 6/7</t>
  </si>
  <si>
    <t>DOMESTIC 10/20</t>
  </si>
  <si>
    <t>UT(0-4-41)</t>
  </si>
  <si>
    <t>2006</t>
  </si>
  <si>
    <t>PARENTAL 3/31</t>
  </si>
  <si>
    <t>PARENTAL 7/18</t>
  </si>
  <si>
    <t>8/24,25/2006</t>
  </si>
  <si>
    <t>DOMESTIC 12/13</t>
  </si>
  <si>
    <t>2007</t>
  </si>
  <si>
    <t>PARENTAL 3/30</t>
  </si>
  <si>
    <t>DOMESTIC 4/17,18</t>
  </si>
  <si>
    <t>8/23,24/2007</t>
  </si>
  <si>
    <t>9/19,21/2007</t>
  </si>
  <si>
    <t>2008</t>
  </si>
  <si>
    <t>SOLO P(1-0-0)</t>
  </si>
  <si>
    <t>FL(5-0-0)</t>
  </si>
  <si>
    <t>SOLO P 2/8</t>
  </si>
  <si>
    <t>2009</t>
  </si>
  <si>
    <t>SOLO P 3/26</t>
  </si>
  <si>
    <t>SOLO P 6/4</t>
  </si>
  <si>
    <t>SOLO P 6/11</t>
  </si>
  <si>
    <t>SOLO P 6/29</t>
  </si>
  <si>
    <t>PARENTAL 8/3</t>
  </si>
  <si>
    <t>DOMESTIC 9/3</t>
  </si>
  <si>
    <t>9/9,10,11</t>
  </si>
  <si>
    <t>SOLO P 10/13</t>
  </si>
  <si>
    <t>2010</t>
  </si>
  <si>
    <t>5/17,19,4</t>
  </si>
  <si>
    <t>PARENTAL 3/28</t>
  </si>
  <si>
    <t>PARENTAL 4/20</t>
  </si>
  <si>
    <t>SOLO P 6/2</t>
  </si>
  <si>
    <t>SOLO P(2-0-0)</t>
  </si>
  <si>
    <t>SOLO P 7/11,22</t>
  </si>
  <si>
    <t>SOLO P 8/19,20</t>
  </si>
  <si>
    <t>2011</t>
  </si>
  <si>
    <t>10/26,29</t>
  </si>
  <si>
    <t>SOLO P 2/16</t>
  </si>
  <si>
    <t>SOLO P 6/8</t>
  </si>
  <si>
    <t>SOLO P 7/28</t>
  </si>
  <si>
    <t>BDAY 8/31</t>
  </si>
  <si>
    <t>SOLO P 9/15,16</t>
  </si>
  <si>
    <t>SOLO P 10/21</t>
  </si>
  <si>
    <t>11/14/15,16</t>
  </si>
  <si>
    <t>DOMESTIC 12/2</t>
  </si>
  <si>
    <t>2012</t>
  </si>
  <si>
    <t>PARENTAL 1/5</t>
  </si>
  <si>
    <t>3/17-21/2012</t>
  </si>
  <si>
    <t>4/10,13/2012</t>
  </si>
  <si>
    <t>8/8-10/2012</t>
  </si>
  <si>
    <t>PARENTAL 12/6</t>
  </si>
  <si>
    <t>2013</t>
  </si>
  <si>
    <t>SP(3-0-0)</t>
  </si>
  <si>
    <t>MOURNING 1/7,8,9</t>
  </si>
  <si>
    <t>2/28, 3/1</t>
  </si>
  <si>
    <t>5/20,21/2013</t>
  </si>
  <si>
    <t>6/13,14/2013</t>
  </si>
  <si>
    <t>2014</t>
  </si>
  <si>
    <t>PARENTAL 3/17-19</t>
  </si>
  <si>
    <t>4/23-25/2014</t>
  </si>
  <si>
    <t>5/7-9/2014</t>
  </si>
  <si>
    <t>2015</t>
  </si>
  <si>
    <t>4/15-17/2015</t>
  </si>
  <si>
    <t>PARENTAL 6/30</t>
  </si>
  <si>
    <t>PARENTAL 10/14,15</t>
  </si>
  <si>
    <t>2016</t>
  </si>
  <si>
    <t>SL(4-0-0)</t>
  </si>
  <si>
    <t>12/1-4/2015</t>
  </si>
  <si>
    <t>FILIAL 1/7</t>
  </si>
  <si>
    <t>VL(3-0-0)</t>
  </si>
  <si>
    <t>6/20-22/2016</t>
  </si>
  <si>
    <t>FILIAL 8/29,30</t>
  </si>
  <si>
    <t>11/10,11/2016</t>
  </si>
  <si>
    <t>2017</t>
  </si>
  <si>
    <t>2/21,22</t>
  </si>
  <si>
    <t>PARENTAL 3/13</t>
  </si>
  <si>
    <t>PARENTAL 9/17</t>
  </si>
  <si>
    <t>DOMESTIC 12/21</t>
  </si>
  <si>
    <t>2018</t>
  </si>
  <si>
    <t>DOMESTIC 3/6</t>
  </si>
  <si>
    <t>3/19,20</t>
  </si>
  <si>
    <t>10/10,11,12</t>
  </si>
  <si>
    <t>11/7-9/2018</t>
  </si>
  <si>
    <t>2019</t>
  </si>
  <si>
    <t>7/24-26/2019</t>
  </si>
  <si>
    <t>DOMESTIC 8/1,5</t>
  </si>
  <si>
    <t>DOMESTIC 8/30</t>
  </si>
  <si>
    <t>2020</t>
  </si>
  <si>
    <t>FILIAL 9/1</t>
  </si>
  <si>
    <t>2021</t>
  </si>
  <si>
    <t>DOMESTIC 7/6</t>
  </si>
  <si>
    <t>FILIAL 8/31</t>
  </si>
  <si>
    <t>DOMESTIC 10/19</t>
  </si>
  <si>
    <t>2022</t>
  </si>
  <si>
    <t>12/24,31/2021</t>
  </si>
  <si>
    <t>PARENTAL 4/11</t>
  </si>
  <si>
    <t>5/5,6/2022</t>
  </si>
  <si>
    <t>8/25,26</t>
  </si>
  <si>
    <t>FILIAL 8/30</t>
  </si>
  <si>
    <t>10/24,25/2022</t>
  </si>
  <si>
    <t>2023</t>
  </si>
  <si>
    <t>11/11,17/2022</t>
  </si>
  <si>
    <t>5/28,30/2023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</si>
</sst>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N387"/>
  <sheetViews>
    <sheetView tabSelected="1" topLeftCell="A2" zoomScaleNormal="100" workbookViewId="0">
      <pane ySplit="3570" topLeftCell="A373" activePane="bottomLeft"/>
      <selection activeCell="M9" sqref="M9"/>
      <selection pane="bottomLeft" activeCell="D381" sqref="D3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253.68299999999999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462.5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35871</v>
      </c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35922</v>
      </c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36069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36130</v>
      </c>
      <c r="B22" s="20" t="s">
        <v>49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50</v>
      </c>
      <c r="C23" s="13"/>
      <c r="D23" s="39">
        <v>4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7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36192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36288</v>
      </c>
    </row>
    <row r="30" spans="1:11" x14ac:dyDescent="0.25">
      <c r="A30" s="40"/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8">
        <v>36308</v>
      </c>
    </row>
    <row r="31" spans="1:11" x14ac:dyDescent="0.25">
      <c r="A31" s="40">
        <v>36312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36342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36373</v>
      </c>
      <c r="B33" s="20" t="s">
        <v>49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36378</v>
      </c>
    </row>
    <row r="34" spans="1:11" x14ac:dyDescent="0.25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36402</v>
      </c>
    </row>
    <row r="35" spans="1:11" x14ac:dyDescent="0.25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36434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36465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36495</v>
      </c>
      <c r="B38" s="20" t="s">
        <v>55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36586</v>
      </c>
      <c r="B42" s="20" t="s">
        <v>49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36602</v>
      </c>
    </row>
    <row r="43" spans="1:11" x14ac:dyDescent="0.25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36635</v>
      </c>
    </row>
    <row r="44" spans="1:11" x14ac:dyDescent="0.25">
      <c r="A44" s="40">
        <v>36647</v>
      </c>
      <c r="B44" s="20" t="s">
        <v>49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>
        <v>36672</v>
      </c>
    </row>
    <row r="45" spans="1:11" x14ac:dyDescent="0.25">
      <c r="A45" s="40">
        <v>36678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58</v>
      </c>
    </row>
    <row r="46" spans="1:11" x14ac:dyDescent="0.25">
      <c r="A46" s="40">
        <v>36708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36739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36800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36831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8">
        <v>36836</v>
      </c>
    </row>
    <row r="51" spans="1:11" x14ac:dyDescent="0.25">
      <c r="A51" s="40">
        <v>36861</v>
      </c>
      <c r="B51" s="20" t="s">
        <v>49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36865</v>
      </c>
    </row>
    <row r="52" spans="1:11" x14ac:dyDescent="0.25">
      <c r="A52" s="40"/>
      <c r="B52" s="20" t="s">
        <v>59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/>
    </row>
    <row r="53" spans="1:11" x14ac:dyDescent="0.25">
      <c r="A53" s="47" t="s">
        <v>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/>
    </row>
    <row r="54" spans="1:11" x14ac:dyDescent="0.25">
      <c r="A54" s="40">
        <v>36892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36923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36951</v>
      </c>
      <c r="B56" s="20" t="s">
        <v>49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8">
        <v>36952</v>
      </c>
    </row>
    <row r="57" spans="1:11" x14ac:dyDescent="0.25">
      <c r="A57" s="40"/>
      <c r="B57" s="20" t="s">
        <v>49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>
        <v>36973</v>
      </c>
    </row>
    <row r="58" spans="1:11" x14ac:dyDescent="0.25">
      <c r="A58" s="40">
        <v>36982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37012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37073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37104</v>
      </c>
      <c r="B62" s="20" t="s">
        <v>49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8">
        <v>37133</v>
      </c>
    </row>
    <row r="63" spans="1:11" x14ac:dyDescent="0.25">
      <c r="A63" s="40">
        <v>37135</v>
      </c>
      <c r="B63" s="20" t="s">
        <v>49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37159</v>
      </c>
    </row>
    <row r="64" spans="1:11" x14ac:dyDescent="0.25">
      <c r="A64" s="40">
        <v>37165</v>
      </c>
      <c r="B64" s="20" t="s">
        <v>53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37188</v>
      </c>
    </row>
    <row r="65" spans="1:11" x14ac:dyDescent="0.25">
      <c r="A65" s="40">
        <v>37196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37226</v>
      </c>
      <c r="B66" s="20" t="s">
        <v>59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7" t="s">
        <v>61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37257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37288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37316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64</v>
      </c>
    </row>
    <row r="71" spans="1:11" x14ac:dyDescent="0.25">
      <c r="A71" s="40">
        <v>37347</v>
      </c>
      <c r="B71" s="20" t="s">
        <v>62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63</v>
      </c>
    </row>
    <row r="72" spans="1:11" x14ac:dyDescent="0.25">
      <c r="A72" s="40">
        <v>37377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37408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65</v>
      </c>
    </row>
    <row r="74" spans="1:11" x14ac:dyDescent="0.25">
      <c r="A74" s="40">
        <v>37438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66</v>
      </c>
    </row>
    <row r="75" spans="1:11" x14ac:dyDescent="0.25">
      <c r="A75" s="40">
        <v>37469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37500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37530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37561</v>
      </c>
      <c r="B78" s="20" t="s">
        <v>49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8">
        <v>37580</v>
      </c>
    </row>
    <row r="79" spans="1:11" x14ac:dyDescent="0.25">
      <c r="A79" s="40">
        <v>37591</v>
      </c>
      <c r="B79" s="20" t="s">
        <v>67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7" t="s">
        <v>68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37622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37653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70</v>
      </c>
    </row>
    <row r="83" spans="1:11" x14ac:dyDescent="0.25">
      <c r="A83" s="40">
        <v>37681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71</v>
      </c>
    </row>
    <row r="84" spans="1:11" x14ac:dyDescent="0.25">
      <c r="A84" s="40">
        <v>37712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37742</v>
      </c>
      <c r="B85" s="20" t="s">
        <v>69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72</v>
      </c>
    </row>
    <row r="86" spans="1:11" x14ac:dyDescent="0.25">
      <c r="A86" s="40"/>
      <c r="B86" s="20" t="s">
        <v>49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37771</v>
      </c>
    </row>
    <row r="87" spans="1:11" x14ac:dyDescent="0.25">
      <c r="A87" s="40">
        <v>37773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25">
      <c r="A88" s="40">
        <v>37803</v>
      </c>
      <c r="B88" s="20" t="s">
        <v>74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75</v>
      </c>
    </row>
    <row r="89" spans="1:11" x14ac:dyDescent="0.25">
      <c r="A89" s="40">
        <v>37834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37865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37895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37926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37956</v>
      </c>
      <c r="B93" s="20" t="s">
        <v>49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37965</v>
      </c>
    </row>
    <row r="94" spans="1:11" x14ac:dyDescent="0.25">
      <c r="A94" s="47" t="s">
        <v>76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37987</v>
      </c>
      <c r="B95" s="20" t="s">
        <v>77</v>
      </c>
      <c r="C95" s="13">
        <v>1.25</v>
      </c>
      <c r="D95" s="39">
        <v>0.70199999999999996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38018</v>
      </c>
      <c r="B96" s="20" t="s">
        <v>78</v>
      </c>
      <c r="C96" s="13">
        <v>1.25</v>
      </c>
      <c r="D96" s="39">
        <v>0.69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38047</v>
      </c>
      <c r="B97" s="20" t="s">
        <v>77</v>
      </c>
      <c r="C97" s="13">
        <v>1.25</v>
      </c>
      <c r="D97" s="39">
        <v>0.70199999999999996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38078</v>
      </c>
      <c r="B98" s="20" t="s">
        <v>79</v>
      </c>
      <c r="C98" s="13">
        <v>1.25</v>
      </c>
      <c r="D98" s="39">
        <v>0.73099999999999998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38108</v>
      </c>
      <c r="B99" s="20" t="s">
        <v>80</v>
      </c>
      <c r="C99" s="13">
        <v>1.25</v>
      </c>
      <c r="D99" s="39">
        <v>0.84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38139</v>
      </c>
      <c r="B100" s="20" t="s">
        <v>81</v>
      </c>
      <c r="C100" s="13">
        <v>1.25</v>
      </c>
      <c r="D100" s="39">
        <v>0.95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38169</v>
      </c>
      <c r="B101" s="20" t="s">
        <v>82</v>
      </c>
      <c r="C101" s="13">
        <v>1.25</v>
      </c>
      <c r="D101" s="39">
        <v>0.80800000000000005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38200</v>
      </c>
      <c r="B102" s="20" t="s">
        <v>83</v>
      </c>
      <c r="C102" s="13">
        <v>1.25</v>
      </c>
      <c r="D102" s="39">
        <v>1.256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38231</v>
      </c>
      <c r="B103" s="20" t="s">
        <v>84</v>
      </c>
      <c r="C103" s="13">
        <v>1.25</v>
      </c>
      <c r="D103" s="39">
        <v>0.81200000000000006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38261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8">
        <v>38273</v>
      </c>
    </row>
    <row r="105" spans="1:11" x14ac:dyDescent="0.25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85</v>
      </c>
    </row>
    <row r="106" spans="1:11" x14ac:dyDescent="0.25">
      <c r="A106" s="40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38322</v>
      </c>
      <c r="B107" s="20" t="s">
        <v>50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7" t="s">
        <v>86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38353</v>
      </c>
      <c r="B109" s="20" t="s">
        <v>77</v>
      </c>
      <c r="C109" s="13">
        <v>1.25</v>
      </c>
      <c r="D109" s="39">
        <v>0.70199999999999996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38384</v>
      </c>
      <c r="B110" s="20" t="s">
        <v>49</v>
      </c>
      <c r="C110" s="13">
        <v>1.25</v>
      </c>
      <c r="D110" s="39">
        <v>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48">
        <v>38399</v>
      </c>
    </row>
    <row r="111" spans="1:11" x14ac:dyDescent="0.25">
      <c r="A111" s="40"/>
      <c r="B111" s="20" t="s">
        <v>78</v>
      </c>
      <c r="C111" s="13"/>
      <c r="D111" s="39">
        <v>0.69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25">
      <c r="A112" s="40">
        <v>38412</v>
      </c>
      <c r="B112" s="20" t="s">
        <v>67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87</v>
      </c>
    </row>
    <row r="113" spans="1:11" x14ac:dyDescent="0.25">
      <c r="A113" s="40"/>
      <c r="B113" s="20" t="s">
        <v>77</v>
      </c>
      <c r="C113" s="13"/>
      <c r="D113" s="39">
        <v>0.70199999999999996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38443</v>
      </c>
      <c r="B114" s="20" t="s">
        <v>79</v>
      </c>
      <c r="C114" s="13">
        <v>1.25</v>
      </c>
      <c r="D114" s="39">
        <v>0.73099999999999998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38473</v>
      </c>
      <c r="B115" s="20" t="s">
        <v>80</v>
      </c>
      <c r="C115" s="13">
        <v>1.25</v>
      </c>
      <c r="D115" s="39">
        <v>0.84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38504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88</v>
      </c>
    </row>
    <row r="117" spans="1:11" x14ac:dyDescent="0.25">
      <c r="A117" s="40"/>
      <c r="B117" s="20" t="s">
        <v>81</v>
      </c>
      <c r="C117" s="13"/>
      <c r="D117" s="39">
        <v>0.95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38534</v>
      </c>
      <c r="B118" s="20" t="s">
        <v>82</v>
      </c>
      <c r="C118" s="13">
        <v>1.25</v>
      </c>
      <c r="D118" s="39">
        <v>0.80800000000000005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38565</v>
      </c>
      <c r="B119" s="20" t="s">
        <v>59</v>
      </c>
      <c r="C119" s="13">
        <v>1.25</v>
      </c>
      <c r="D119" s="39">
        <v>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38590</v>
      </c>
    </row>
    <row r="120" spans="1:11" x14ac:dyDescent="0.25">
      <c r="A120" s="40"/>
      <c r="B120" s="20" t="s">
        <v>59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38593</v>
      </c>
    </row>
    <row r="121" spans="1:11" x14ac:dyDescent="0.25">
      <c r="A121" s="40"/>
      <c r="B121" s="20" t="s">
        <v>54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 t="s">
        <v>66</v>
      </c>
    </row>
    <row r="122" spans="1:11" x14ac:dyDescent="0.25">
      <c r="A122" s="40"/>
      <c r="B122" s="20" t="s">
        <v>83</v>
      </c>
      <c r="C122" s="13"/>
      <c r="D122" s="39">
        <v>1.256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8"/>
    </row>
    <row r="123" spans="1:11" x14ac:dyDescent="0.25">
      <c r="A123" s="40">
        <v>38596</v>
      </c>
      <c r="B123" s="20" t="s">
        <v>54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89</v>
      </c>
    </row>
    <row r="124" spans="1:11" x14ac:dyDescent="0.25">
      <c r="A124" s="40"/>
      <c r="B124" s="20" t="s">
        <v>84</v>
      </c>
      <c r="C124" s="13"/>
      <c r="D124" s="39">
        <v>0.81200000000000006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38626</v>
      </c>
      <c r="B125" s="20" t="s">
        <v>90</v>
      </c>
      <c r="C125" s="13">
        <v>1.25</v>
      </c>
      <c r="D125" s="39">
        <v>0.58499999999999996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38657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38687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91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38718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38749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38777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92</v>
      </c>
    </row>
    <row r="132" spans="1:11" x14ac:dyDescent="0.25">
      <c r="A132" s="40">
        <v>38808</v>
      </c>
      <c r="B132" s="20" t="s">
        <v>59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38856</v>
      </c>
    </row>
    <row r="133" spans="1:11" x14ac:dyDescent="0.25">
      <c r="A133" s="40">
        <v>38838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38869</v>
      </c>
      <c r="B134" s="20" t="s">
        <v>59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8">
        <v>38884</v>
      </c>
    </row>
    <row r="135" spans="1:11" x14ac:dyDescent="0.25">
      <c r="A135" s="40">
        <v>38899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93</v>
      </c>
    </row>
    <row r="136" spans="1:11" x14ac:dyDescent="0.25">
      <c r="A136" s="40">
        <v>38930</v>
      </c>
      <c r="B136" s="20" t="s">
        <v>67</v>
      </c>
      <c r="C136" s="13">
        <v>1.25</v>
      </c>
      <c r="D136" s="39">
        <v>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94</v>
      </c>
    </row>
    <row r="137" spans="1:11" x14ac:dyDescent="0.25">
      <c r="A137" s="40">
        <v>38961</v>
      </c>
      <c r="B137" s="20" t="s">
        <v>59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38957</v>
      </c>
    </row>
    <row r="138" spans="1:11" x14ac:dyDescent="0.25">
      <c r="A138" s="40">
        <v>38991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39022</v>
      </c>
      <c r="B139" s="20" t="s">
        <v>54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95</v>
      </c>
    </row>
    <row r="140" spans="1:11" x14ac:dyDescent="0.25">
      <c r="A140" s="40">
        <v>39052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7" t="s">
        <v>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39083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39114</v>
      </c>
      <c r="B143" s="20" t="s">
        <v>54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97</v>
      </c>
    </row>
    <row r="144" spans="1:11" x14ac:dyDescent="0.25">
      <c r="A144" s="40">
        <v>39142</v>
      </c>
      <c r="B144" s="20" t="s">
        <v>59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8">
        <v>39171</v>
      </c>
    </row>
    <row r="145" spans="1:11" x14ac:dyDescent="0.25">
      <c r="A145" s="40">
        <v>39173</v>
      </c>
      <c r="B145" s="20" t="s">
        <v>57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98</v>
      </c>
    </row>
    <row r="146" spans="1:11" x14ac:dyDescent="0.25">
      <c r="A146" s="40">
        <v>39203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39234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39264</v>
      </c>
      <c r="B148" s="20" t="s">
        <v>67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99</v>
      </c>
    </row>
    <row r="149" spans="1:11" x14ac:dyDescent="0.25">
      <c r="A149" s="40">
        <v>39295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39326</v>
      </c>
      <c r="B150" s="20" t="s">
        <v>67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100</v>
      </c>
    </row>
    <row r="151" spans="1:11" x14ac:dyDescent="0.25">
      <c r="A151" s="40">
        <v>39356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39387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39417</v>
      </c>
      <c r="B153" s="15"/>
      <c r="C153" s="13">
        <v>1.25</v>
      </c>
      <c r="D153" s="42"/>
      <c r="E153" s="9"/>
      <c r="F153" s="15"/>
      <c r="G153" s="41">
        <f>IF(ISBLANK(Table1[[#This Row],[EARNED]]),"",Table1[[#This Row],[EARNED]])</f>
        <v>1.25</v>
      </c>
      <c r="H153" s="42"/>
      <c r="I153" s="9"/>
      <c r="J153" s="12"/>
      <c r="K153" s="15"/>
    </row>
    <row r="154" spans="1:11" x14ac:dyDescent="0.25">
      <c r="A154" s="47" t="s">
        <v>101</v>
      </c>
      <c r="B154" s="15"/>
      <c r="C154" s="13"/>
      <c r="D154" s="42"/>
      <c r="E154" s="9"/>
      <c r="F154" s="15"/>
      <c r="G154" s="41" t="str">
        <f>IF(ISBLANK(Table1[[#This Row],[EARNED]]),"",Table1[[#This Row],[EARNED]])</f>
        <v/>
      </c>
      <c r="H154" s="42"/>
      <c r="I154" s="9"/>
      <c r="J154" s="12"/>
      <c r="K154" s="15"/>
    </row>
    <row r="155" spans="1:11" x14ac:dyDescent="0.25">
      <c r="A155" s="40">
        <v>39448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39479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39508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39539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39569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39600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39630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39661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39692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39722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39753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39783</v>
      </c>
      <c r="B166" s="20" t="s">
        <v>102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104</v>
      </c>
    </row>
    <row r="167" spans="1:11" x14ac:dyDescent="0.25">
      <c r="A167" s="40"/>
      <c r="B167" s="20" t="s">
        <v>103</v>
      </c>
      <c r="C167" s="13"/>
      <c r="D167" s="39">
        <v>5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7" t="s">
        <v>105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39814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39845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39873</v>
      </c>
      <c r="B171" s="20" t="s">
        <v>102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106</v>
      </c>
    </row>
    <row r="172" spans="1:11" x14ac:dyDescent="0.25">
      <c r="A172" s="40"/>
      <c r="B172" s="20" t="s">
        <v>102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107</v>
      </c>
    </row>
    <row r="173" spans="1:11" x14ac:dyDescent="0.25">
      <c r="A173" s="40"/>
      <c r="B173" s="20" t="s">
        <v>102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108</v>
      </c>
    </row>
    <row r="174" spans="1:11" x14ac:dyDescent="0.25">
      <c r="A174" s="40"/>
      <c r="B174" s="20" t="s">
        <v>102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109</v>
      </c>
    </row>
    <row r="175" spans="1:11" x14ac:dyDescent="0.25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39995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40026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110</v>
      </c>
    </row>
    <row r="180" spans="1:11" x14ac:dyDescent="0.25">
      <c r="A180" s="40">
        <v>40057</v>
      </c>
      <c r="B180" s="20" t="s">
        <v>54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111</v>
      </c>
    </row>
    <row r="181" spans="1:11" x14ac:dyDescent="0.25">
      <c r="A181" s="40"/>
      <c r="B181" s="20" t="s">
        <v>74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112</v>
      </c>
    </row>
    <row r="182" spans="1:11" x14ac:dyDescent="0.25">
      <c r="A182" s="40"/>
      <c r="B182" s="20" t="s">
        <v>102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113</v>
      </c>
    </row>
    <row r="183" spans="1:11" x14ac:dyDescent="0.25">
      <c r="A183" s="40">
        <v>40087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40118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40148</v>
      </c>
      <c r="B185" s="20" t="s">
        <v>103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7" t="s">
        <v>114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40179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40210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40238</v>
      </c>
      <c r="B189" s="20" t="s">
        <v>50</v>
      </c>
      <c r="C189" s="13">
        <v>1.25</v>
      </c>
      <c r="D189" s="39">
        <v>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115</v>
      </c>
    </row>
    <row r="190" spans="1:11" x14ac:dyDescent="0.25">
      <c r="A190" s="40"/>
      <c r="B190" s="20" t="s">
        <v>54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116</v>
      </c>
    </row>
    <row r="191" spans="1:11" x14ac:dyDescent="0.25">
      <c r="A191" s="40"/>
      <c r="B191" s="20" t="s">
        <v>54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117</v>
      </c>
    </row>
    <row r="192" spans="1:11" x14ac:dyDescent="0.25">
      <c r="A192" s="40">
        <v>40269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40299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40330</v>
      </c>
      <c r="B194" s="20" t="s">
        <v>102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118</v>
      </c>
    </row>
    <row r="195" spans="1:11" x14ac:dyDescent="0.25">
      <c r="A195" s="40">
        <v>40360</v>
      </c>
      <c r="B195" s="20" t="s">
        <v>119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120</v>
      </c>
    </row>
    <row r="196" spans="1:11" x14ac:dyDescent="0.25">
      <c r="A196" s="40"/>
      <c r="B196" s="20" t="s">
        <v>119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121</v>
      </c>
    </row>
    <row r="197" spans="1:11" x14ac:dyDescent="0.25">
      <c r="A197" s="40">
        <v>40391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40422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40452</v>
      </c>
      <c r="B199" s="20" t="s">
        <v>119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123</v>
      </c>
    </row>
    <row r="200" spans="1:11" x14ac:dyDescent="0.25">
      <c r="A200" s="40">
        <v>40483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40513</v>
      </c>
      <c r="B201" s="20" t="s">
        <v>59</v>
      </c>
      <c r="C201" s="13">
        <v>1.25</v>
      </c>
      <c r="D201" s="39">
        <v>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40544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40575</v>
      </c>
      <c r="B204" s="20" t="s">
        <v>102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124</v>
      </c>
    </row>
    <row r="205" spans="1:11" x14ac:dyDescent="0.25">
      <c r="A205" s="40">
        <v>40603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40634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40664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40695</v>
      </c>
      <c r="B208" s="20" t="s">
        <v>102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125</v>
      </c>
    </row>
    <row r="209" spans="1:11" x14ac:dyDescent="0.25">
      <c r="A209" s="40">
        <v>40725</v>
      </c>
      <c r="B209" s="20" t="s">
        <v>102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126</v>
      </c>
    </row>
    <row r="210" spans="1:11" x14ac:dyDescent="0.25">
      <c r="A210" s="40">
        <v>40756</v>
      </c>
      <c r="B210" s="20" t="s">
        <v>54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127</v>
      </c>
    </row>
    <row r="211" spans="1:11" x14ac:dyDescent="0.25">
      <c r="A211" s="40"/>
      <c r="B211" s="20" t="s">
        <v>119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128</v>
      </c>
    </row>
    <row r="212" spans="1:11" x14ac:dyDescent="0.25">
      <c r="A212" s="40"/>
      <c r="B212" s="20" t="s">
        <v>102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129</v>
      </c>
    </row>
    <row r="213" spans="1:11" x14ac:dyDescent="0.25">
      <c r="A213" s="40"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40848</v>
      </c>
      <c r="B215" s="20" t="s">
        <v>74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130</v>
      </c>
    </row>
    <row r="216" spans="1:11" x14ac:dyDescent="0.25">
      <c r="A216" s="40"/>
      <c r="B216" s="20" t="s">
        <v>54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131</v>
      </c>
    </row>
    <row r="217" spans="1:11" x14ac:dyDescent="0.25">
      <c r="A217" s="40">
        <v>40878</v>
      </c>
      <c r="B217" s="20" t="s">
        <v>103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132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40909</v>
      </c>
      <c r="B219" s="20" t="s">
        <v>54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133</v>
      </c>
    </row>
    <row r="220" spans="1:11" x14ac:dyDescent="0.25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40969</v>
      </c>
      <c r="B221" s="20" t="s">
        <v>55</v>
      </c>
      <c r="C221" s="13">
        <v>1.25</v>
      </c>
      <c r="D221" s="39">
        <v>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134</v>
      </c>
    </row>
    <row r="222" spans="1:11" x14ac:dyDescent="0.25">
      <c r="A222" s="40"/>
      <c r="B222" s="20" t="s">
        <v>119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135</v>
      </c>
    </row>
    <row r="223" spans="1:11" x14ac:dyDescent="0.25">
      <c r="A223" s="40">
        <v>41000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41030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41061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41091</v>
      </c>
      <c r="B226" s="20" t="s">
        <v>102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41113</v>
      </c>
    </row>
    <row r="227" spans="1:11" x14ac:dyDescent="0.25">
      <c r="A227" s="40"/>
      <c r="B227" s="20" t="s">
        <v>55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136</v>
      </c>
    </row>
    <row r="228" spans="1:11" x14ac:dyDescent="0.25">
      <c r="A228" s="40"/>
      <c r="B228" s="20" t="s">
        <v>54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 t="s">
        <v>66</v>
      </c>
    </row>
    <row r="229" spans="1:11" x14ac:dyDescent="0.25">
      <c r="A229" s="40">
        <v>41122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41153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41183</v>
      </c>
      <c r="B231" s="20" t="s">
        <v>59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41204</v>
      </c>
    </row>
    <row r="232" spans="1:11" x14ac:dyDescent="0.25">
      <c r="A232" s="40">
        <v>41214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41244</v>
      </c>
      <c r="B233" s="20" t="s">
        <v>54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137</v>
      </c>
    </row>
    <row r="234" spans="1:11" x14ac:dyDescent="0.25">
      <c r="A234" s="47" t="s">
        <v>138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41275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25">
      <c r="A236" s="40">
        <v>41306</v>
      </c>
      <c r="B236" s="20" t="s">
        <v>67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141</v>
      </c>
    </row>
    <row r="237" spans="1:11" x14ac:dyDescent="0.25">
      <c r="A237" s="40">
        <v>41334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41365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41395</v>
      </c>
      <c r="B239" s="20" t="s">
        <v>67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142</v>
      </c>
    </row>
    <row r="240" spans="1:11" x14ac:dyDescent="0.25">
      <c r="A240" s="40">
        <v>41426</v>
      </c>
      <c r="B240" s="20" t="s">
        <v>67</v>
      </c>
      <c r="C240" s="13">
        <v>1.25</v>
      </c>
      <c r="D240" s="39">
        <v>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143</v>
      </c>
    </row>
    <row r="241" spans="1:11" x14ac:dyDescent="0.25">
      <c r="A241" s="40">
        <v>41456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41487</v>
      </c>
      <c r="B242" s="20" t="s">
        <v>59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8">
        <v>41516</v>
      </c>
    </row>
    <row r="243" spans="1:11" x14ac:dyDescent="0.25">
      <c r="A243" s="40">
        <v>41518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41548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41579</v>
      </c>
      <c r="B245" s="20" t="s">
        <v>59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41592</v>
      </c>
    </row>
    <row r="246" spans="1:11" x14ac:dyDescent="0.25">
      <c r="A246" s="40">
        <v>41609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144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41640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41671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41699</v>
      </c>
      <c r="B250" s="20" t="s">
        <v>139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145</v>
      </c>
    </row>
    <row r="251" spans="1:11" x14ac:dyDescent="0.25">
      <c r="A251" s="40">
        <v>41730</v>
      </c>
      <c r="B251" s="20" t="s">
        <v>55</v>
      </c>
      <c r="C251" s="13">
        <v>1.25</v>
      </c>
      <c r="D251" s="39">
        <v>3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48" t="s">
        <v>146</v>
      </c>
    </row>
    <row r="252" spans="1:11" x14ac:dyDescent="0.25">
      <c r="A252" s="40">
        <v>41760</v>
      </c>
      <c r="B252" s="20" t="s">
        <v>55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147</v>
      </c>
    </row>
    <row r="253" spans="1:11" x14ac:dyDescent="0.25">
      <c r="A253" s="40">
        <v>41791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41821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41852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41883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41913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41944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41974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7" t="s">
        <v>148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42005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42036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42064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42095</v>
      </c>
      <c r="B264" s="20" t="s">
        <v>74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149</v>
      </c>
    </row>
    <row r="265" spans="1:11" x14ac:dyDescent="0.25">
      <c r="A265" s="40">
        <v>42125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42156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150</v>
      </c>
    </row>
    <row r="267" spans="1:11" x14ac:dyDescent="0.25">
      <c r="A267" s="40">
        <v>42186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42217</v>
      </c>
      <c r="B268" s="20" t="s">
        <v>49</v>
      </c>
      <c r="C268" s="13">
        <v>1.25</v>
      </c>
      <c r="D268" s="39">
        <v>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48">
        <v>42230</v>
      </c>
    </row>
    <row r="269" spans="1:11" x14ac:dyDescent="0.25">
      <c r="A269" s="40">
        <v>42248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57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151</v>
      </c>
    </row>
    <row r="271" spans="1:11" x14ac:dyDescent="0.25">
      <c r="A271" s="40"/>
      <c r="B271" s="20" t="s">
        <v>49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42293</v>
      </c>
    </row>
    <row r="272" spans="1:11" x14ac:dyDescent="0.25">
      <c r="A272" s="40">
        <v>42309</v>
      </c>
      <c r="B272" s="20" t="s">
        <v>49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8">
        <v>42324</v>
      </c>
    </row>
    <row r="273" spans="1:11" x14ac:dyDescent="0.25">
      <c r="A273" s="40">
        <v>42339</v>
      </c>
      <c r="B273" s="20" t="s">
        <v>153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4</v>
      </c>
      <c r="I273" s="9"/>
      <c r="J273" s="11"/>
      <c r="K273" s="20" t="s">
        <v>154</v>
      </c>
    </row>
    <row r="274" spans="1:11" x14ac:dyDescent="0.25">
      <c r="A274" s="40"/>
      <c r="B274" s="20" t="s">
        <v>67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7" t="s">
        <v>152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42370</v>
      </c>
      <c r="B276" s="20" t="s">
        <v>54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155</v>
      </c>
    </row>
    <row r="277" spans="1:11" x14ac:dyDescent="0.25">
      <c r="A277" s="40">
        <v>42401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42430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42461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42491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42522</v>
      </c>
      <c r="B281" s="20" t="s">
        <v>156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157</v>
      </c>
    </row>
    <row r="282" spans="1:11" x14ac:dyDescent="0.25">
      <c r="A282" s="40">
        <v>42552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42583</v>
      </c>
      <c r="B283" s="20" t="s">
        <v>57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158</v>
      </c>
    </row>
    <row r="284" spans="1:11" x14ac:dyDescent="0.25">
      <c r="A284" s="40">
        <v>42614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42644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42675</v>
      </c>
      <c r="B286" s="20" t="s">
        <v>62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159</v>
      </c>
    </row>
    <row r="287" spans="1:11" x14ac:dyDescent="0.25">
      <c r="A287" s="40">
        <v>42705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7" t="s">
        <v>160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42736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42767</v>
      </c>
      <c r="B290" s="20" t="s">
        <v>62</v>
      </c>
      <c r="C290" s="13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161</v>
      </c>
    </row>
    <row r="291" spans="1:11" x14ac:dyDescent="0.25">
      <c r="A291" s="40">
        <v>42795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162</v>
      </c>
    </row>
    <row r="292" spans="1:11" x14ac:dyDescent="0.25">
      <c r="A292" s="40">
        <v>42826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42856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42887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42917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42948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42979</v>
      </c>
      <c r="B297" s="20" t="s">
        <v>54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163</v>
      </c>
    </row>
    <row r="298" spans="1:11" x14ac:dyDescent="0.25">
      <c r="A298" s="40">
        <v>43009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43040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43070</v>
      </c>
      <c r="B300" s="20" t="s">
        <v>54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164</v>
      </c>
    </row>
    <row r="301" spans="1:11" x14ac:dyDescent="0.25">
      <c r="A301" s="40"/>
      <c r="B301" s="20" t="s">
        <v>55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7" t="s">
        <v>165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43101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43132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43160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166</v>
      </c>
    </row>
    <row r="306" spans="1:11" x14ac:dyDescent="0.25">
      <c r="A306" s="40"/>
      <c r="B306" s="20" t="s">
        <v>62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167</v>
      </c>
    </row>
    <row r="307" spans="1:11" x14ac:dyDescent="0.25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43252</v>
      </c>
      <c r="B309" s="20" t="s">
        <v>54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43344</v>
      </c>
      <c r="B312" s="20" t="s">
        <v>156</v>
      </c>
      <c r="C312" s="13">
        <v>1.25</v>
      </c>
      <c r="D312" s="39">
        <v>3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168</v>
      </c>
    </row>
    <row r="313" spans="1:11" x14ac:dyDescent="0.25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43405</v>
      </c>
      <c r="B314" s="20" t="s">
        <v>156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169</v>
      </c>
    </row>
    <row r="315" spans="1:11" x14ac:dyDescent="0.25">
      <c r="A315" s="40"/>
      <c r="B315" s="20" t="s">
        <v>49</v>
      </c>
      <c r="C315" s="13"/>
      <c r="D315" s="39">
        <v>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8">
        <v>43433</v>
      </c>
    </row>
    <row r="316" spans="1:11" x14ac:dyDescent="0.25">
      <c r="A316" s="40">
        <v>43435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7" t="s">
        <v>170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43466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43497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43525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43556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43586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43617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43647</v>
      </c>
      <c r="B324" s="20" t="s">
        <v>156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171</v>
      </c>
    </row>
    <row r="325" spans="1:11" x14ac:dyDescent="0.25">
      <c r="A325" s="40"/>
      <c r="B325" s="20" t="s">
        <v>57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172</v>
      </c>
    </row>
    <row r="326" spans="1:11" x14ac:dyDescent="0.25">
      <c r="A326" s="40"/>
      <c r="B326" s="20" t="s">
        <v>54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173</v>
      </c>
    </row>
    <row r="327" spans="1:11" x14ac:dyDescent="0.25">
      <c r="A327" s="40">
        <v>43678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43709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43739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43770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43800</v>
      </c>
      <c r="B331" s="20" t="s">
        <v>67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7" t="s">
        <v>174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43831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43862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43891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43922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43952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43983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44013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44044</v>
      </c>
      <c r="B340" s="20" t="s">
        <v>54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175</v>
      </c>
    </row>
    <row r="341" spans="1:11" x14ac:dyDescent="0.25">
      <c r="A341" s="40">
        <v>44075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44105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44136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44166</v>
      </c>
      <c r="B344" s="20" t="s">
        <v>103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7" t="s">
        <v>176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44197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44228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44256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44287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44317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44348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44378</v>
      </c>
      <c r="B352" s="20" t="s">
        <v>54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177</v>
      </c>
    </row>
    <row r="353" spans="1:14" x14ac:dyDescent="0.25">
      <c r="A353" s="40">
        <v>44409</v>
      </c>
      <c r="B353" s="20" t="s">
        <v>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178</v>
      </c>
    </row>
    <row r="354" spans="1:14" x14ac:dyDescent="0.25">
      <c r="A354" s="40">
        <v>44440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4" x14ac:dyDescent="0.25">
      <c r="A355" s="40">
        <v>44470</v>
      </c>
      <c r="B355" s="20" t="s">
        <v>54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179</v>
      </c>
    </row>
    <row r="356" spans="1:14" x14ac:dyDescent="0.25">
      <c r="A356" s="40"/>
      <c r="B356" s="20" t="s">
        <v>49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44508</v>
      </c>
    </row>
    <row r="357" spans="1:14" x14ac:dyDescent="0.25">
      <c r="A357" s="40">
        <v>44501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4" x14ac:dyDescent="0.25">
      <c r="A358" s="40">
        <v>44531</v>
      </c>
      <c r="B358" s="20" t="s">
        <v>62</v>
      </c>
      <c r="C358" s="13">
        <v>1.25</v>
      </c>
      <c r="D358" s="39">
        <v>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181</v>
      </c>
    </row>
    <row r="359" spans="1:14" x14ac:dyDescent="0.25">
      <c r="A359" s="40"/>
      <c r="B359" s="20" t="s">
        <v>67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4" x14ac:dyDescent="0.25">
      <c r="A360" s="47" t="s">
        <v>180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4" x14ac:dyDescent="0.25">
      <c r="A361" s="40">
        <v>44562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  <c r="N361" s="43">
        <f>SUM(E9,I9)</f>
        <v>716.18299999999999</v>
      </c>
    </row>
    <row r="362" spans="1:14" x14ac:dyDescent="0.25">
      <c r="A362" s="40">
        <v>44593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4" x14ac:dyDescent="0.25">
      <c r="A363" s="40">
        <v>44621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4" x14ac:dyDescent="0.25">
      <c r="A364" s="40">
        <v>44652</v>
      </c>
      <c r="B364" s="20" t="s">
        <v>54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182</v>
      </c>
    </row>
    <row r="365" spans="1:14" x14ac:dyDescent="0.25">
      <c r="A365" s="40"/>
      <c r="B365" s="20" t="s">
        <v>62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183</v>
      </c>
    </row>
    <row r="366" spans="1:14" x14ac:dyDescent="0.25">
      <c r="A366" s="40">
        <v>44682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4" x14ac:dyDescent="0.25">
      <c r="A367" s="40">
        <v>44713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4" x14ac:dyDescent="0.25">
      <c r="A368" s="40">
        <v>44743</v>
      </c>
      <c r="B368" s="20" t="s">
        <v>49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44760</v>
      </c>
    </row>
    <row r="369" spans="1:11" x14ac:dyDescent="0.25">
      <c r="A369" s="40">
        <v>44774</v>
      </c>
      <c r="B369" s="20" t="s">
        <v>62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184</v>
      </c>
    </row>
    <row r="370" spans="1:11" x14ac:dyDescent="0.25">
      <c r="A370" s="40"/>
      <c r="B370" s="20" t="s">
        <v>54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185</v>
      </c>
    </row>
    <row r="371" spans="1:11" x14ac:dyDescent="0.25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44835</v>
      </c>
      <c r="B372" s="20" t="s">
        <v>62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186</v>
      </c>
    </row>
    <row r="373" spans="1:11" x14ac:dyDescent="0.25">
      <c r="A373" s="40">
        <v>44866</v>
      </c>
      <c r="B373" s="20" t="s">
        <v>57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188</v>
      </c>
    </row>
    <row r="374" spans="1:11" x14ac:dyDescent="0.25">
      <c r="A374" s="40">
        <v>44896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7" t="s">
        <v>187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44927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44958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44986</v>
      </c>
      <c r="B378" s="20" t="s">
        <v>49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8">
        <v>45015</v>
      </c>
    </row>
    <row r="379" spans="1:11" x14ac:dyDescent="0.25">
      <c r="A379" s="40">
        <v>45017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45047</v>
      </c>
      <c r="B380" s="20" t="s">
        <v>62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189</v>
      </c>
    </row>
    <row r="381" spans="1:11" x14ac:dyDescent="0.25">
      <c r="A381" s="40">
        <v>45078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45108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45139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45170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45200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31.25</v>
      </c>
      <c r="B3" s="11">
        <v>100.5</v>
      </c>
      <c r="D3"/>
      <c r="E3">
        <v>4</v>
      </c>
      <c r="F3">
        <v>41</v>
      </c>
      <c r="G3" s="46">
        <f>SUMIFS(F7:F14,E7:E14,E3)+SUMIFS(D7:D66,C7:C66,F3)+D3</f>
        <v>0.58499999999999996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2023-01-10T03:20:47Z</cp:lastPrinted>
  <dcterms:created xsi:type="dcterms:W3CDTF">2022-10-17T03:06:03Z</dcterms:created>
  <dcterms:modified xsi:type="dcterms:W3CDTF">2023-05-30T08:17:21Z</dcterms:modified>
</cp:coreProperties>
</file>