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BD683D0A-F801-4948-9DFF-413826ED5F0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G69" i="1" l="1"/>
  <c r="G67" i="1"/>
  <c r="G60" i="1"/>
  <c r="G52" i="1"/>
  <c r="G53" i="1"/>
  <c r="G54" i="1"/>
  <c r="G50" i="1"/>
  <c r="G46" i="1"/>
  <c r="G47" i="1"/>
  <c r="G35" i="1"/>
  <c r="G34" i="1"/>
  <c r="G21" i="1"/>
  <c r="G3" i="3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1" i="1"/>
  <c r="G42" i="1"/>
  <c r="G43" i="1"/>
  <c r="G44" i="1"/>
  <c r="G45" i="1"/>
  <c r="G48" i="1"/>
  <c r="G49" i="1"/>
  <c r="G51" i="1"/>
  <c r="G55" i="1"/>
  <c r="G56" i="1"/>
  <c r="G57" i="1"/>
  <c r="G58" i="1"/>
  <c r="G59" i="1"/>
  <c r="G61" i="1"/>
  <c r="G62" i="1"/>
  <c r="G63" i="1"/>
  <c r="G64" i="1"/>
  <c r="G65" i="1"/>
  <c r="G66" i="1"/>
  <c r="G68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<sst xmlns="http://schemas.openxmlformats.org/spreadsheetml/2006/main" count="87" uniqueCount="70">
  <si>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</si>
  <si>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</si>
  <si>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</si>
  <si>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</si>
  <si>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</si>
  <si>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</si>
  <si>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</si>
  <si>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</si>
  <si>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</si>
  <si>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</si>
  <si>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</si>
  <si>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</si>
  <si>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</si>
  <si>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</si>
  <si>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</si>
  <si>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</si>
  <si>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</si>
  <si>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</si>
  <si>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</si>
  <si>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</si>
  <si>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</si>
  <si>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</si>
  <si>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</si>
  <si>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</si>
  <si>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</si>
  <si>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</si>
  <si>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</si>
  <si>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</si>
  <si>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</si>
  <si>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</si>
  <si>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</si>
  <si>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</si>
  <si>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</si>
  <si>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</si>
  <si>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</si>
  <si>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</si>
  <si>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</si>
  <si>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</si>
  <si>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</si>
  <si>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</si>
  <si>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</si>
  <si>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</si>
  <si>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</si>
  <si>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2019</t>
  </si>
  <si>
    <t>2020</t>
  </si>
  <si>
    <t>SPL(2-0-0)</t>
  </si>
  <si>
    <t>1/2,3/2020</t>
  </si>
  <si>
    <t>CL(5-0-0)</t>
  </si>
  <si>
    <t>CALAMAITY 2/6-7,12-14</t>
  </si>
  <si>
    <t>SL(1-0-0)</t>
  </si>
  <si>
    <t>SP(1-0-0)</t>
  </si>
  <si>
    <t>FL(5-0-0)</t>
  </si>
  <si>
    <t>2021</t>
  </si>
  <si>
    <t>VL(3-0-0)</t>
  </si>
  <si>
    <t>11/5,11,12</t>
  </si>
  <si>
    <t>SP(2-0-0)</t>
  </si>
  <si>
    <t>FILIAL 11/15,12,27</t>
  </si>
  <si>
    <t>VL(2-0-0)</t>
  </si>
  <si>
    <t>11/25,24/2021</t>
  </si>
  <si>
    <t>2022</t>
  </si>
  <si>
    <t>SL(2-0-0)</t>
  </si>
  <si>
    <t>VL(1-0-0)</t>
  </si>
  <si>
    <t>4/19,20/2022</t>
  </si>
  <si>
    <t>12/27-29/2022</t>
  </si>
  <si>
    <t>2023</t>
  </si>
  <si>
    <t>ADMIN AIDE III</t>
  </si>
  <si>
    <t>MARASIGAN, GINALYN DADOR</t>
  </si>
  <si>
    <t>4/11,12/2023</t>
  </si>
  <si>
    <t>4/13,14/2023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</si>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</sst>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42"/>
  <sheetViews>
    <sheetView tabSelected="1" zoomScaleNormal="100" workbookViewId="0">
      <pane ySplit="3696" topLeftCell="A66" activePane="bottomLeft"/>
      <selection activeCell="F3" sqref="F3:G3"/>
      <selection pane="bottomLeft" activeCell="C76" sqref="C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66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65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41</v>
      </c>
      <c r="C4" s="50"/>
      <c r="D4" s="22" t="s">
        <v>12</v>
      </c>
      <c r="F4" s="55" t="s">
        <v>42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52</v>
      </c>
      <c r="J9" s="11"/>
      <c r="K9" s="20"/>
    </row>
    <row r="10" spans="1:11" x14ac:dyDescent="0.3">
      <c r="A10" s="47" t="s">
        <v>43</v>
      </c>
      <c r="B10" s="20"/>
      <c r="C10" s="13"/>
      <c r="D10" s="38"/>
      <c r="E10" s="9"/>
      <c r="F10" s="20"/>
      <c r="G10" s="13" t="str">
        <f>IF(ISBLANK(Table1[[#This Row],[EARNED]]),"",Table1[[#This Row],[EARNED]])</f>
        <v/>
      </c>
      <c r="H10" s="38"/>
      <c r="I10" s="9"/>
      <c r="J10" s="11"/>
      <c r="K10" s="20"/>
    </row>
    <row r="11" spans="1:11" x14ac:dyDescent="0.3">
      <c r="A11" s="39">
        <v>43542</v>
      </c>
      <c r="B11" s="20"/>
      <c r="C11" s="13">
        <v>0.75000000000000011</v>
      </c>
      <c r="D11" s="38"/>
      <c r="E11" s="9"/>
      <c r="F11" s="20"/>
      <c r="G11" s="13">
        <f>IF(ISBLANK(Table1[[#This Row],[EARNED]]),"",Table1[[#This Row],[EARNED]])</f>
        <v>0.75000000000000011</v>
      </c>
      <c r="H11" s="38"/>
      <c r="I11" s="9"/>
      <c r="J11" s="11"/>
      <c r="K11" s="20"/>
    </row>
    <row r="12" spans="1:11" x14ac:dyDescent="0.3">
      <c r="A12" s="39">
        <v>43556</v>
      </c>
      <c r="B12" s="20"/>
      <c r="C12" s="13">
        <v>1.25</v>
      </c>
      <c r="D12" s="38"/>
      <c r="E12" s="9"/>
      <c r="F12" s="20"/>
      <c r="G12" s="13">
        <f>IF(ISBLANK(Table1[[#This Row],[EARNED]]),"",Table1[[#This Row],[EARNED]])</f>
        <v>1.25</v>
      </c>
      <c r="H12" s="38"/>
      <c r="I12" s="9"/>
      <c r="J12" s="11"/>
      <c r="K12" s="20"/>
    </row>
    <row r="13" spans="1:11" x14ac:dyDescent="0.3">
      <c r="A13" s="39">
        <v>43586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3">
      <c r="A14" s="39">
        <v>43617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3">
      <c r="A15" s="39">
        <v>43647</v>
      </c>
      <c r="B15" s="15"/>
      <c r="C15" s="13">
        <v>1.25</v>
      </c>
      <c r="D15" s="42"/>
      <c r="E15" s="9"/>
      <c r="F15" s="15"/>
      <c r="G15" s="41">
        <f>IF(ISBLANK(Table1[[#This Row],[EARNED]]),"",Table1[[#This Row],[EARNED]])</f>
        <v>1.25</v>
      </c>
      <c r="H15" s="42"/>
      <c r="I15" s="9"/>
      <c r="J15" s="12"/>
      <c r="K15" s="15"/>
    </row>
    <row r="16" spans="1:11" x14ac:dyDescent="0.3">
      <c r="A16" s="39">
        <v>43678</v>
      </c>
      <c r="B16" s="20"/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/>
      <c r="I16" s="9"/>
      <c r="J16" s="11"/>
      <c r="K16" s="20"/>
    </row>
    <row r="17" spans="1:11" x14ac:dyDescent="0.3">
      <c r="A17" s="39">
        <v>43709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3">
      <c r="A18" s="39">
        <v>43739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3">
      <c r="A19" s="39">
        <v>43770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3">
      <c r="A20" s="39">
        <v>43800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3">
      <c r="A21" s="47" t="s">
        <v>44</v>
      </c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3">
      <c r="A22" s="39">
        <v>43831</v>
      </c>
      <c r="B22" s="20" t="s">
        <v>45</v>
      </c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 t="s">
        <v>46</v>
      </c>
    </row>
    <row r="23" spans="1:11" x14ac:dyDescent="0.3">
      <c r="A23" s="39">
        <v>43862</v>
      </c>
      <c r="B23" s="20" t="s">
        <v>47</v>
      </c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 t="s">
        <v>48</v>
      </c>
    </row>
    <row r="24" spans="1:11" x14ac:dyDescent="0.3">
      <c r="A24" s="39">
        <v>43891</v>
      </c>
      <c r="B24" s="20"/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3">
      <c r="A25" s="39">
        <v>43922</v>
      </c>
      <c r="B25" s="20"/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3">
      <c r="A26" s="39">
        <v>43952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3">
      <c r="A27" s="39">
        <v>43983</v>
      </c>
      <c r="B27" s="20"/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3">
      <c r="A28" s="39">
        <v>44013</v>
      </c>
      <c r="B28" s="20"/>
      <c r="C28" s="13">
        <v>1.25</v>
      </c>
      <c r="D28" s="38"/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/>
    </row>
    <row r="29" spans="1:11" x14ac:dyDescent="0.3">
      <c r="A29" s="39">
        <v>44044</v>
      </c>
      <c r="B29" s="20"/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/>
      <c r="I29" s="9"/>
      <c r="J29" s="11"/>
      <c r="K29" s="20"/>
    </row>
    <row r="30" spans="1:11" x14ac:dyDescent="0.3">
      <c r="A30" s="39">
        <v>44075</v>
      </c>
      <c r="B30" s="20" t="s">
        <v>49</v>
      </c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>
        <v>1</v>
      </c>
      <c r="I30" s="9"/>
      <c r="J30" s="11"/>
      <c r="K30" s="48">
        <v>44098</v>
      </c>
    </row>
    <row r="31" spans="1:11" x14ac:dyDescent="0.3">
      <c r="A31" s="39">
        <v>44105</v>
      </c>
      <c r="B31" s="20" t="s">
        <v>50</v>
      </c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48">
        <v>44106</v>
      </c>
    </row>
    <row r="32" spans="1:11" x14ac:dyDescent="0.3">
      <c r="A32" s="39">
        <v>44136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3">
      <c r="A33" s="39">
        <v>44166</v>
      </c>
      <c r="B33" s="20" t="s">
        <v>51</v>
      </c>
      <c r="C33" s="13">
        <v>1.25</v>
      </c>
      <c r="D33" s="38">
        <v>5</v>
      </c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3">
      <c r="A34" s="39"/>
      <c r="B34" s="20" t="s">
        <v>49</v>
      </c>
      <c r="C34" s="13"/>
      <c r="D34" s="38"/>
      <c r="E34" s="9"/>
      <c r="F34" s="20"/>
      <c r="G34" s="13" t="str">
        <f>IF(ISBLANK(Table1[[#This Row],[EARNED]]),"",Table1[[#This Row],[EARNED]])</f>
        <v/>
      </c>
      <c r="H34" s="38">
        <v>1</v>
      </c>
      <c r="I34" s="9"/>
      <c r="J34" s="11"/>
      <c r="K34" s="48">
        <v>44182</v>
      </c>
    </row>
    <row r="35" spans="1:11" x14ac:dyDescent="0.3">
      <c r="A35" s="47" t="s">
        <v>52</v>
      </c>
      <c r="B35" s="20"/>
      <c r="C35" s="13"/>
      <c r="D35" s="38"/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48"/>
    </row>
    <row r="36" spans="1:11" x14ac:dyDescent="0.3">
      <c r="A36" s="39">
        <v>44197</v>
      </c>
      <c r="B36" s="20" t="s">
        <v>50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48">
        <v>44214</v>
      </c>
    </row>
    <row r="37" spans="1:11" x14ac:dyDescent="0.3">
      <c r="A37" s="39">
        <v>44228</v>
      </c>
      <c r="B37" s="20"/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3">
      <c r="A38" s="39">
        <v>44256</v>
      </c>
      <c r="B38" s="20"/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/>
    </row>
    <row r="39" spans="1:11" x14ac:dyDescent="0.3">
      <c r="A39" s="39">
        <v>44287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3">
      <c r="A40" s="39">
        <v>44317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3">
      <c r="A41" s="39">
        <v>44348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3">
      <c r="A42" s="39">
        <v>44378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3">
      <c r="A43" s="39">
        <v>44409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3">
      <c r="A44" s="39">
        <v>44440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3">
      <c r="A45" s="39">
        <v>44470</v>
      </c>
      <c r="B45" s="20" t="s">
        <v>53</v>
      </c>
      <c r="C45" s="13">
        <v>1.25</v>
      </c>
      <c r="D45" s="38">
        <v>3</v>
      </c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 t="s">
        <v>54</v>
      </c>
    </row>
    <row r="46" spans="1:11" x14ac:dyDescent="0.3">
      <c r="A46" s="39"/>
      <c r="B46" s="20" t="s">
        <v>55</v>
      </c>
      <c r="C46" s="13"/>
      <c r="D46" s="38"/>
      <c r="E46" s="9"/>
      <c r="F46" s="20"/>
      <c r="G46" s="13" t="str">
        <f>IF(ISBLANK(Table1[[#This Row],[EARNED]]),"",Table1[[#This Row],[EARNED]])</f>
        <v/>
      </c>
      <c r="H46" s="38"/>
      <c r="I46" s="9"/>
      <c r="J46" s="11"/>
      <c r="K46" s="20" t="s">
        <v>56</v>
      </c>
    </row>
    <row r="47" spans="1:11" x14ac:dyDescent="0.3">
      <c r="A47" s="39"/>
      <c r="B47" s="20" t="s">
        <v>57</v>
      </c>
      <c r="C47" s="13"/>
      <c r="D47" s="38">
        <v>2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 t="s">
        <v>58</v>
      </c>
    </row>
    <row r="48" spans="1:11" x14ac:dyDescent="0.3">
      <c r="A48" s="39">
        <v>44501</v>
      </c>
      <c r="B48" s="20"/>
      <c r="C48" s="13">
        <v>1.25</v>
      </c>
      <c r="D48" s="38"/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3">
      <c r="A49" s="39">
        <v>44531</v>
      </c>
      <c r="B49" s="20"/>
      <c r="C49" s="13">
        <v>1.25</v>
      </c>
      <c r="D49" s="38"/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3">
      <c r="A50" s="47" t="s">
        <v>59</v>
      </c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3">
      <c r="A51" s="39">
        <v>44562</v>
      </c>
      <c r="B51" s="20" t="s">
        <v>50</v>
      </c>
      <c r="C51" s="13">
        <v>1.25</v>
      </c>
      <c r="D51" s="38"/>
      <c r="E51" s="9"/>
      <c r="F51" s="20"/>
      <c r="G51" s="13">
        <f>IF(ISBLANK(Table1[[#This Row],[EARNED]]),"",Table1[[#This Row],[EARNED]])</f>
        <v>1.25</v>
      </c>
      <c r="H51" s="38"/>
      <c r="I51" s="9"/>
      <c r="J51" s="11"/>
      <c r="K51" s="48">
        <v>44568</v>
      </c>
    </row>
    <row r="52" spans="1:11" x14ac:dyDescent="0.3">
      <c r="A52" s="39"/>
      <c r="B52" s="20" t="s">
        <v>49</v>
      </c>
      <c r="C52" s="13"/>
      <c r="D52" s="38"/>
      <c r="E52" s="9"/>
      <c r="F52" s="20"/>
      <c r="G52" s="13" t="str">
        <f>IF(ISBLANK(Table1[[#This Row],[EARNED]]),"",Table1[[#This Row],[EARNED]])</f>
        <v/>
      </c>
      <c r="H52" s="38"/>
      <c r="I52" s="9"/>
      <c r="J52" s="11"/>
      <c r="K52" s="48">
        <v>44574</v>
      </c>
    </row>
    <row r="53" spans="1:11" x14ac:dyDescent="0.3">
      <c r="A53" s="39"/>
      <c r="B53" s="20" t="s">
        <v>60</v>
      </c>
      <c r="C53" s="13"/>
      <c r="D53" s="38"/>
      <c r="E53" s="9"/>
      <c r="F53" s="20"/>
      <c r="G53" s="13" t="str">
        <f>IF(ISBLANK(Table1[[#This Row],[EARNED]]),"",Table1[[#This Row],[EARNED]])</f>
        <v/>
      </c>
      <c r="H53" s="38">
        <v>2</v>
      </c>
      <c r="I53" s="9"/>
      <c r="J53" s="11"/>
      <c r="K53" s="48" t="s">
        <v>62</v>
      </c>
    </row>
    <row r="54" spans="1:11" x14ac:dyDescent="0.3">
      <c r="A54" s="39"/>
      <c r="B54" s="20" t="s">
        <v>61</v>
      </c>
      <c r="C54" s="13"/>
      <c r="D54" s="38">
        <v>1</v>
      </c>
      <c r="E54" s="9"/>
      <c r="F54" s="20"/>
      <c r="G54" s="13" t="str">
        <f>IF(ISBLANK(Table1[[#This Row],[EARNED]]),"",Table1[[#This Row],[EARNED]])</f>
        <v/>
      </c>
      <c r="H54" s="38"/>
      <c r="I54" s="9"/>
      <c r="J54" s="11"/>
      <c r="K54" s="48">
        <v>44672</v>
      </c>
    </row>
    <row r="55" spans="1:11" x14ac:dyDescent="0.3">
      <c r="A55" s="39">
        <v>44593</v>
      </c>
      <c r="B55" s="20"/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3">
      <c r="A56" s="39">
        <v>44621</v>
      </c>
      <c r="B56" s="20"/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/>
      <c r="I56" s="9"/>
      <c r="J56" s="11"/>
      <c r="K56" s="20"/>
    </row>
    <row r="57" spans="1:11" x14ac:dyDescent="0.3">
      <c r="A57" s="39">
        <v>44652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3">
      <c r="A58" s="39">
        <v>44682</v>
      </c>
      <c r="B58" s="20"/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3">
      <c r="A59" s="39">
        <v>44713</v>
      </c>
      <c r="B59" s="20" t="s">
        <v>49</v>
      </c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>
        <v>1</v>
      </c>
      <c r="I59" s="9"/>
      <c r="J59" s="11"/>
      <c r="K59" s="48">
        <v>44726</v>
      </c>
    </row>
    <row r="60" spans="1:11" x14ac:dyDescent="0.3">
      <c r="A60" s="39"/>
      <c r="B60" s="20" t="s">
        <v>61</v>
      </c>
      <c r="C60" s="13"/>
      <c r="D60" s="38">
        <v>1</v>
      </c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48">
        <v>44672</v>
      </c>
    </row>
    <row r="61" spans="1:11" x14ac:dyDescent="0.3">
      <c r="A61" s="39">
        <v>44743</v>
      </c>
      <c r="B61" s="20"/>
      <c r="C61" s="13">
        <v>1.25</v>
      </c>
      <c r="D61" s="38"/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3">
      <c r="A62" s="39">
        <v>44774</v>
      </c>
      <c r="B62" s="20"/>
      <c r="C62" s="13">
        <v>1.25</v>
      </c>
      <c r="D62" s="38"/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/>
    </row>
    <row r="63" spans="1:11" x14ac:dyDescent="0.3">
      <c r="A63" s="39">
        <v>44805</v>
      </c>
      <c r="B63" s="20"/>
      <c r="C63" s="13">
        <v>1.25</v>
      </c>
      <c r="D63" s="38"/>
      <c r="E63" s="9"/>
      <c r="F63" s="20"/>
      <c r="G63" s="13">
        <f>IF(ISBLANK(Table1[[#This Row],[EARNED]]),"",Table1[[#This Row],[EARNED]])</f>
        <v>1.25</v>
      </c>
      <c r="H63" s="38"/>
      <c r="I63" s="9"/>
      <c r="J63" s="11"/>
      <c r="K63" s="20"/>
    </row>
    <row r="64" spans="1:11" x14ac:dyDescent="0.3">
      <c r="A64" s="39">
        <v>44835</v>
      </c>
      <c r="B64" s="20" t="s">
        <v>61</v>
      </c>
      <c r="C64" s="13">
        <v>1.25</v>
      </c>
      <c r="D64" s="38">
        <v>1</v>
      </c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48">
        <v>44855</v>
      </c>
    </row>
    <row r="65" spans="1:11" x14ac:dyDescent="0.3">
      <c r="A65" s="39">
        <v>44866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3">
      <c r="A66" s="39">
        <v>44896</v>
      </c>
      <c r="B66" s="20" t="s">
        <v>53</v>
      </c>
      <c r="C66" s="13">
        <v>1.25</v>
      </c>
      <c r="D66" s="38">
        <v>3</v>
      </c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20" t="s">
        <v>63</v>
      </c>
    </row>
    <row r="67" spans="1:11" x14ac:dyDescent="0.3">
      <c r="A67" s="47" t="s">
        <v>64</v>
      </c>
      <c r="B67" s="20"/>
      <c r="C67" s="13"/>
      <c r="D67" s="38"/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3">
      <c r="A68" s="39">
        <v>44927</v>
      </c>
      <c r="B68" s="20" t="s">
        <v>50</v>
      </c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48">
        <v>44935</v>
      </c>
    </row>
    <row r="69" spans="1:11" x14ac:dyDescent="0.3">
      <c r="A69" s="39"/>
      <c r="B69" s="20" t="s">
        <v>49</v>
      </c>
      <c r="C69" s="13"/>
      <c r="D69" s="38"/>
      <c r="E69" s="9"/>
      <c r="F69" s="20"/>
      <c r="G69" s="13" t="str">
        <f>IF(ISBLANK(Table1[[#This Row],[EARNED]]),"",Table1[[#This Row],[EARNED]])</f>
        <v/>
      </c>
      <c r="H69" s="38">
        <v>1</v>
      </c>
      <c r="I69" s="9"/>
      <c r="J69" s="11"/>
      <c r="K69" s="48">
        <v>44950</v>
      </c>
    </row>
    <row r="70" spans="1:11" x14ac:dyDescent="0.3">
      <c r="A70" s="39">
        <v>44958</v>
      </c>
      <c r="B70" s="20" t="s">
        <v>49</v>
      </c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>
        <v>1</v>
      </c>
      <c r="I70" s="9"/>
      <c r="J70" s="11"/>
      <c r="K70" s="48">
        <v>44958</v>
      </c>
    </row>
    <row r="71" spans="1:11" x14ac:dyDescent="0.3">
      <c r="A71" s="39">
        <v>44986</v>
      </c>
      <c r="B71" s="20" t="s">
        <v>49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>
        <v>1</v>
      </c>
      <c r="I71" s="9"/>
      <c r="J71" s="11"/>
      <c r="K71" s="48">
        <v>44998</v>
      </c>
    </row>
    <row r="72" spans="1:11" x14ac:dyDescent="0.3">
      <c r="A72" s="39">
        <v>45017</v>
      </c>
      <c r="B72" s="20" t="s">
        <v>57</v>
      </c>
      <c r="C72" s="13">
        <v>1.25</v>
      </c>
      <c r="D72" s="38">
        <v>2</v>
      </c>
      <c r="E72" s="9"/>
      <c r="F72" s="20"/>
      <c r="G72" s="13">
        <f>IF(ISBLANK(Table1[[#This Row],[EARNED]]),"",Table1[[#This Row],[EARNED]])</f>
        <v>1.25</v>
      </c>
      <c r="H72" s="38"/>
      <c r="I72" s="9"/>
      <c r="J72" s="11"/>
      <c r="K72" s="20" t="s">
        <v>67</v>
      </c>
    </row>
    <row r="73" spans="1:11" x14ac:dyDescent="0.3">
      <c r="A73" s="39"/>
      <c r="B73" s="20" t="s">
        <v>60</v>
      </c>
      <c r="C73" s="13"/>
      <c r="D73" s="38"/>
      <c r="E73" s="9"/>
      <c r="F73" s="20"/>
      <c r="G73" s="13" t="str">
        <f>IF(ISBLANK(Table1[[#This Row],[EARNED]]),"",Table1[[#This Row],[EARNED]])</f>
        <v/>
      </c>
      <c r="H73" s="38">
        <v>2</v>
      </c>
      <c r="I73" s="9"/>
      <c r="J73" s="11"/>
      <c r="K73" s="20" t="s">
        <v>68</v>
      </c>
    </row>
    <row r="74" spans="1:11" x14ac:dyDescent="0.3">
      <c r="A74" s="39">
        <v>45047</v>
      </c>
      <c r="B74" s="20"/>
      <c r="C74" s="13"/>
      <c r="D74" s="38"/>
      <c r="E74" s="9"/>
      <c r="F74" s="20"/>
      <c r="G74" s="13" t="str">
        <f>IF(ISBLANK(Table1[[#This Row],[EARNED]]),"",Table1[[#This Row],[EARNED]])</f>
        <v/>
      </c>
      <c r="H74" s="38"/>
      <c r="I74" s="9"/>
      <c r="J74" s="11"/>
      <c r="K74" s="20"/>
    </row>
    <row r="75" spans="1:11" x14ac:dyDescent="0.3">
      <c r="A75" s="39">
        <v>45078</v>
      </c>
      <c r="B75" s="20"/>
      <c r="C75" s="13"/>
      <c r="D75" s="38"/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3">
      <c r="A76" s="39">
        <v>45108</v>
      </c>
      <c r="B76" s="20"/>
      <c r="C76" s="13"/>
      <c r="D76" s="38"/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3">
      <c r="A77" s="39">
        <v>45139</v>
      </c>
      <c r="B77" s="20"/>
      <c r="C77" s="13"/>
      <c r="D77" s="38"/>
      <c r="E77" s="9"/>
      <c r="F77" s="20"/>
      <c r="G77" s="13" t="str">
        <f>IF(ISBLANK(Table1[[#This Row],[EARNED]]),"",Table1[[#This Row],[EARNED]])</f>
        <v/>
      </c>
      <c r="H77" s="38"/>
      <c r="I77" s="9"/>
      <c r="J77" s="11"/>
      <c r="K77" s="20"/>
    </row>
    <row r="78" spans="1:11" x14ac:dyDescent="0.3">
      <c r="A78" s="39">
        <v>45170</v>
      </c>
      <c r="B78" s="20"/>
      <c r="C78" s="13"/>
      <c r="D78" s="38"/>
      <c r="E78" s="9"/>
      <c r="F78" s="20"/>
      <c r="G78" s="13" t="str">
        <f>IF(ISBLANK(Table1[[#This Row],[EARNED]]),"",Table1[[#This Row],[EARNED]])</f>
        <v/>
      </c>
      <c r="H78" s="38"/>
      <c r="I78" s="9"/>
      <c r="J78" s="11"/>
      <c r="K78" s="20"/>
    </row>
    <row r="79" spans="1:11" x14ac:dyDescent="0.3">
      <c r="A79" s="39">
        <v>45200</v>
      </c>
      <c r="B79" s="20"/>
      <c r="C79" s="13"/>
      <c r="D79" s="38"/>
      <c r="E79" s="9"/>
      <c r="F79" s="20"/>
      <c r="G79" s="13" t="str">
        <f>IF(ISBLANK(Table1[[#This Row],[EARNED]]),"",Table1[[#This Row],[EARNED]])</f>
        <v/>
      </c>
      <c r="H79" s="38"/>
      <c r="I79" s="9"/>
      <c r="J79" s="11"/>
      <c r="K79" s="20"/>
    </row>
    <row r="80" spans="1:11" x14ac:dyDescent="0.3">
      <c r="A80" s="39">
        <v>45231</v>
      </c>
      <c r="B80" s="20"/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/>
    </row>
    <row r="81" spans="1:11" x14ac:dyDescent="0.3">
      <c r="A81" s="39">
        <v>45261</v>
      </c>
      <c r="B81" s="20"/>
      <c r="C81" s="13"/>
      <c r="D81" s="38"/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20"/>
    </row>
    <row r="82" spans="1:11" x14ac:dyDescent="0.3">
      <c r="A82" s="39">
        <v>45292</v>
      </c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3">
      <c r="A83" s="39">
        <v>45323</v>
      </c>
      <c r="B83" s="20"/>
      <c r="C83" s="13"/>
      <c r="D83" s="38"/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20"/>
    </row>
    <row r="84" spans="1:11" x14ac:dyDescent="0.3">
      <c r="A84" s="39">
        <v>45352</v>
      </c>
      <c r="B84" s="20"/>
      <c r="C84" s="13"/>
      <c r="D84" s="38"/>
      <c r="E84" s="9"/>
      <c r="F84" s="20"/>
      <c r="G84" s="13" t="str">
        <f>IF(ISBLANK(Table1[[#This Row],[EARNED]]),"",Table1[[#This Row],[EARNED]])</f>
        <v/>
      </c>
      <c r="H84" s="38"/>
      <c r="I84" s="9"/>
      <c r="J84" s="11"/>
      <c r="K84" s="20"/>
    </row>
    <row r="85" spans="1:11" x14ac:dyDescent="0.3">
      <c r="A85" s="39">
        <v>45383</v>
      </c>
      <c r="B85" s="20"/>
      <c r="C85" s="13"/>
      <c r="D85" s="38"/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20"/>
    </row>
    <row r="86" spans="1:11" x14ac:dyDescent="0.3">
      <c r="A86" s="39">
        <v>45413</v>
      </c>
      <c r="B86" s="20"/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/>
    </row>
    <row r="87" spans="1:11" x14ac:dyDescent="0.3">
      <c r="A87" s="39">
        <v>45444</v>
      </c>
      <c r="B87" s="20"/>
      <c r="C87" s="13"/>
      <c r="D87" s="38"/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/>
    </row>
    <row r="88" spans="1:11" x14ac:dyDescent="0.3">
      <c r="A88" s="39">
        <v>45474</v>
      </c>
      <c r="B88" s="20"/>
      <c r="C88" s="13"/>
      <c r="D88" s="38"/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20"/>
    </row>
    <row r="89" spans="1:11" x14ac:dyDescent="0.3">
      <c r="A89" s="39">
        <v>45505</v>
      </c>
      <c r="B89" s="20"/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3">
      <c r="A90" s="39">
        <v>45536</v>
      </c>
      <c r="B90" s="20"/>
      <c r="C90" s="13"/>
      <c r="D90" s="38"/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3">
      <c r="A91" s="39">
        <v>45566</v>
      </c>
      <c r="B91" s="20"/>
      <c r="C91" s="13"/>
      <c r="D91" s="38"/>
      <c r="E91" s="9"/>
      <c r="F91" s="20"/>
      <c r="G91" s="13" t="str">
        <f>IF(ISBLANK(Table1[[#This Row],[EARNED]]),"",Table1[[#This Row],[EARNED]])</f>
        <v/>
      </c>
      <c r="H91" s="38"/>
      <c r="I91" s="9"/>
      <c r="J91" s="11"/>
      <c r="K91" s="20"/>
    </row>
    <row r="92" spans="1:11" x14ac:dyDescent="0.3">
      <c r="A92" s="39">
        <v>45597</v>
      </c>
      <c r="B92" s="20"/>
      <c r="C92" s="13"/>
      <c r="D92" s="38"/>
      <c r="E92" s="9"/>
      <c r="F92" s="20"/>
      <c r="G92" s="13" t="str">
        <f>IF(ISBLANK(Table1[[#This Row],[EARNED]]),"",Table1[[#This Row],[EARNED]])</f>
        <v/>
      </c>
      <c r="H92" s="38"/>
      <c r="I92" s="9"/>
      <c r="J92" s="11"/>
      <c r="K92" s="20"/>
    </row>
    <row r="93" spans="1:11" x14ac:dyDescent="0.3">
      <c r="A93" s="39">
        <v>45627</v>
      </c>
      <c r="B93" s="20"/>
      <c r="C93" s="13"/>
      <c r="D93" s="38"/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20"/>
    </row>
    <row r="94" spans="1:11" x14ac:dyDescent="0.3">
      <c r="A94" s="39">
        <v>45658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3">
      <c r="A95" s="39">
        <v>45689</v>
      </c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3">
      <c r="A96" s="39">
        <v>45717</v>
      </c>
      <c r="B96" s="20"/>
      <c r="C96" s="13"/>
      <c r="D96" s="38"/>
      <c r="E96" s="9"/>
      <c r="F96" s="20"/>
      <c r="G96" s="13" t="str">
        <f>IF(ISBLANK(Table1[[#This Row],[EARNED]]),"",Table1[[#This Row],[EARNED]])</f>
        <v/>
      </c>
      <c r="H96" s="38"/>
      <c r="I96" s="9"/>
      <c r="J96" s="11"/>
      <c r="K96" s="20"/>
    </row>
    <row r="97" spans="1:11" x14ac:dyDescent="0.3">
      <c r="A97" s="39">
        <v>45748</v>
      </c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3">
      <c r="A98" s="39">
        <v>45778</v>
      </c>
      <c r="B98" s="20"/>
      <c r="C98" s="13"/>
      <c r="D98" s="38"/>
      <c r="E98" s="9"/>
      <c r="F98" s="20"/>
      <c r="G98" s="13" t="str">
        <f>IF(ISBLANK(Table1[[#This Row],[EARNED]]),"",Table1[[#This Row],[EARNED]])</f>
        <v/>
      </c>
      <c r="H98" s="38"/>
      <c r="I98" s="9"/>
      <c r="J98" s="11"/>
      <c r="K98" s="20"/>
    </row>
    <row r="99" spans="1:11" x14ac:dyDescent="0.3">
      <c r="A99" s="39">
        <v>45809</v>
      </c>
      <c r="B99" s="20"/>
      <c r="C99" s="13"/>
      <c r="D99" s="38"/>
      <c r="E99" s="9"/>
      <c r="F99" s="20"/>
      <c r="G99" s="13" t="str">
        <f>IF(ISBLANK(Table1[[#This Row],[EARNED]]),"",Table1[[#This Row],[EARNED]])</f>
        <v/>
      </c>
      <c r="H99" s="38"/>
      <c r="I99" s="9"/>
      <c r="J99" s="11"/>
      <c r="K99" s="20"/>
    </row>
    <row r="100" spans="1:11" x14ac:dyDescent="0.3">
      <c r="A100" s="39">
        <v>45839</v>
      </c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3">
      <c r="A101" s="39">
        <v>45870</v>
      </c>
      <c r="B101" s="20"/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/>
    </row>
    <row r="102" spans="1:11" x14ac:dyDescent="0.3">
      <c r="A102" s="39">
        <v>45901</v>
      </c>
      <c r="B102" s="20"/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/>
      <c r="I102" s="9"/>
      <c r="J102" s="11"/>
      <c r="K102" s="20"/>
    </row>
    <row r="103" spans="1:11" x14ac:dyDescent="0.3">
      <c r="A103" s="39">
        <v>45931</v>
      </c>
      <c r="B103" s="20"/>
      <c r="C103" s="13"/>
      <c r="D103" s="38"/>
      <c r="E103" s="9"/>
      <c r="F103" s="20"/>
      <c r="G103" s="13" t="str">
        <f>IF(ISBLANK(Table1[[#This Row],[EARNED]]),"",Table1[[#This Row],[EARNED]])</f>
        <v/>
      </c>
      <c r="H103" s="38"/>
      <c r="I103" s="9"/>
      <c r="J103" s="11"/>
      <c r="K103" s="20"/>
    </row>
    <row r="104" spans="1:11" x14ac:dyDescent="0.3">
      <c r="A104" s="39">
        <v>45962</v>
      </c>
      <c r="B104" s="20"/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3">
      <c r="A105" s="39">
        <v>45992</v>
      </c>
      <c r="B105" s="20"/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/>
      <c r="I105" s="9"/>
      <c r="J105" s="11"/>
      <c r="K105" s="20"/>
    </row>
    <row r="106" spans="1:11" x14ac:dyDescent="0.3">
      <c r="A106" s="39">
        <v>46023</v>
      </c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3">
      <c r="A107" s="39">
        <v>46054</v>
      </c>
      <c r="B107" s="20"/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/>
      <c r="I107" s="9"/>
      <c r="J107" s="11"/>
      <c r="K107" s="20"/>
    </row>
    <row r="108" spans="1:11" x14ac:dyDescent="0.3">
      <c r="A108" s="39">
        <v>46082</v>
      </c>
      <c r="B108" s="20"/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3">
      <c r="A109" s="39">
        <v>46113</v>
      </c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3">
      <c r="A110" s="39">
        <v>46143</v>
      </c>
      <c r="B110" s="20"/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/>
    </row>
    <row r="111" spans="1:11" x14ac:dyDescent="0.3">
      <c r="A111" s="39">
        <v>46174</v>
      </c>
      <c r="B111" s="20"/>
      <c r="C111" s="13"/>
      <c r="D111" s="38"/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3">
      <c r="A112" s="39">
        <v>46204</v>
      </c>
      <c r="B112" s="20"/>
      <c r="C112" s="13"/>
      <c r="D112" s="38"/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3">
      <c r="A113" s="39">
        <v>46235</v>
      </c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3">
      <c r="A114" s="39">
        <v>46266</v>
      </c>
      <c r="B114" s="20"/>
      <c r="C114" s="13"/>
      <c r="D114" s="38"/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20"/>
    </row>
    <row r="115" spans="1:11" x14ac:dyDescent="0.3">
      <c r="A115" s="39">
        <v>46296</v>
      </c>
      <c r="B115" s="20"/>
      <c r="C115" s="13"/>
      <c r="D115" s="38"/>
      <c r="E115" s="9"/>
      <c r="F115" s="20"/>
      <c r="G115" s="13" t="str">
        <f>IF(ISBLANK(Table1[[#This Row],[EARNED]]),"",Table1[[#This Row],[EARNED]])</f>
        <v/>
      </c>
      <c r="H115" s="38"/>
      <c r="I115" s="9"/>
      <c r="J115" s="11"/>
      <c r="K115" s="20"/>
    </row>
    <row r="116" spans="1:11" x14ac:dyDescent="0.3">
      <c r="A116" s="39">
        <v>46327</v>
      </c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3">
      <c r="A117" s="39">
        <v>46357</v>
      </c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3">
      <c r="A118" s="39">
        <v>46388</v>
      </c>
      <c r="B118" s="20"/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/>
      <c r="I118" s="9"/>
      <c r="J118" s="11"/>
      <c r="K118" s="20"/>
    </row>
    <row r="119" spans="1:11" x14ac:dyDescent="0.3">
      <c r="A119" s="39">
        <v>46419</v>
      </c>
      <c r="B119" s="20"/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/>
    </row>
    <row r="120" spans="1:11" x14ac:dyDescent="0.3">
      <c r="A120" s="39">
        <v>46447</v>
      </c>
      <c r="B120" s="20"/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/>
    </row>
    <row r="121" spans="1:11" x14ac:dyDescent="0.3">
      <c r="A121" s="39">
        <v>46478</v>
      </c>
      <c r="B121" s="20"/>
      <c r="C121" s="13"/>
      <c r="D121" s="38"/>
      <c r="E121" s="9"/>
      <c r="F121" s="20"/>
      <c r="G121" s="13" t="str">
        <f>IF(ISBLANK(Table1[[#This Row],[EARNED]]),"",Table1[[#This Row],[EARNED]])</f>
        <v/>
      </c>
      <c r="H121" s="38"/>
      <c r="I121" s="9"/>
      <c r="J121" s="11"/>
      <c r="K121" s="20"/>
    </row>
    <row r="122" spans="1:11" x14ac:dyDescent="0.3">
      <c r="A122" s="39">
        <v>46508</v>
      </c>
      <c r="B122" s="20"/>
      <c r="C122" s="13"/>
      <c r="D122" s="38"/>
      <c r="E122" s="9"/>
      <c r="F122" s="20"/>
      <c r="G122" s="13" t="str">
        <f>IF(ISBLANK(Table1[[#This Row],[EARNED]]),"",Table1[[#This Row],[EARNED]])</f>
        <v/>
      </c>
      <c r="H122" s="38"/>
      <c r="I122" s="9"/>
      <c r="J122" s="11"/>
      <c r="K122" s="20"/>
    </row>
    <row r="123" spans="1:11" x14ac:dyDescent="0.3">
      <c r="A123" s="39">
        <v>46539</v>
      </c>
      <c r="B123" s="20"/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/>
      <c r="I123" s="9"/>
      <c r="J123" s="11"/>
      <c r="K123" s="20"/>
    </row>
    <row r="124" spans="1:11" x14ac:dyDescent="0.3">
      <c r="A124" s="39">
        <v>46569</v>
      </c>
      <c r="B124" s="20"/>
      <c r="C124" s="13"/>
      <c r="D124" s="38"/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/>
    </row>
    <row r="125" spans="1:11" x14ac:dyDescent="0.3">
      <c r="A125" s="39"/>
      <c r="B125" s="20"/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/>
      <c r="I125" s="9"/>
      <c r="J125" s="11"/>
      <c r="K125" s="20"/>
    </row>
    <row r="126" spans="1:11" x14ac:dyDescent="0.3">
      <c r="A126" s="39"/>
      <c r="B126" s="20"/>
      <c r="C126" s="13"/>
      <c r="D126" s="38"/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20"/>
    </row>
    <row r="127" spans="1:11" x14ac:dyDescent="0.3">
      <c r="A127" s="39"/>
      <c r="B127" s="20"/>
      <c r="C127" s="13"/>
      <c r="D127" s="38"/>
      <c r="E127" s="9"/>
      <c r="F127" s="20"/>
      <c r="G127" s="13" t="str">
        <f>IF(ISBLANK(Table1[[#This Row],[EARNED]]),"",Table1[[#This Row],[EARNED]])</f>
        <v/>
      </c>
      <c r="H127" s="38"/>
      <c r="I127" s="9"/>
      <c r="J127" s="11"/>
      <c r="K127" s="20"/>
    </row>
    <row r="128" spans="1:11" x14ac:dyDescent="0.3">
      <c r="A128" s="39"/>
      <c r="B128" s="20"/>
      <c r="C128" s="13"/>
      <c r="D128" s="38"/>
      <c r="E128" s="9"/>
      <c r="F128" s="20"/>
      <c r="G128" s="13" t="str">
        <f>IF(ISBLANK(Table1[[#This Row],[EARNED]]),"",Table1[[#This Row],[EARNED]])</f>
        <v/>
      </c>
      <c r="H128" s="38"/>
      <c r="I128" s="9"/>
      <c r="J128" s="11"/>
      <c r="K128" s="20"/>
    </row>
    <row r="129" spans="1:11" x14ac:dyDescent="0.3">
      <c r="A129" s="39"/>
      <c r="B129" s="20"/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/>
    </row>
    <row r="130" spans="1:11" x14ac:dyDescent="0.3">
      <c r="A130" s="39"/>
      <c r="B130" s="20"/>
      <c r="C130" s="13"/>
      <c r="D130" s="38"/>
      <c r="E130" s="9"/>
      <c r="F130" s="20"/>
      <c r="G130" s="13" t="str">
        <f>IF(ISBLANK(Table1[[#This Row],[EARNED]]),"",Table1[[#This Row],[EARNED]])</f>
        <v/>
      </c>
      <c r="H130" s="38"/>
      <c r="I130" s="9"/>
      <c r="J130" s="11"/>
      <c r="K130" s="20"/>
    </row>
    <row r="131" spans="1:11" x14ac:dyDescent="0.3">
      <c r="A131" s="39"/>
      <c r="B131" s="20"/>
      <c r="C131" s="13"/>
      <c r="D131" s="38"/>
      <c r="E131" s="9"/>
      <c r="F131" s="20"/>
      <c r="G131" s="13" t="str">
        <f>IF(ISBLANK(Table1[[#This Row],[EARNED]]),"",Table1[[#This Row],[EARNED]])</f>
        <v/>
      </c>
      <c r="H131" s="38"/>
      <c r="I131" s="9"/>
      <c r="J131" s="11"/>
      <c r="K131" s="20"/>
    </row>
    <row r="132" spans="1:11" x14ac:dyDescent="0.3">
      <c r="A132" s="39"/>
      <c r="B132" s="20"/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/>
      <c r="I132" s="9"/>
      <c r="J132" s="11"/>
      <c r="K132" s="20"/>
    </row>
    <row r="133" spans="1:11" x14ac:dyDescent="0.3">
      <c r="A133" s="39"/>
      <c r="B133" s="20"/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/>
      <c r="I133" s="9"/>
      <c r="J133" s="11"/>
      <c r="K133" s="20"/>
    </row>
    <row r="134" spans="1:11" x14ac:dyDescent="0.3">
      <c r="A134" s="39"/>
      <c r="B134" s="20"/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/>
      <c r="I134" s="9"/>
      <c r="J134" s="11"/>
      <c r="K134" s="20"/>
    </row>
    <row r="135" spans="1:11" x14ac:dyDescent="0.3">
      <c r="A135" s="39"/>
      <c r="B135" s="20"/>
      <c r="C135" s="13"/>
      <c r="D135" s="38"/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20"/>
    </row>
    <row r="136" spans="1:11" x14ac:dyDescent="0.3">
      <c r="A136" s="39"/>
      <c r="B136" s="20"/>
      <c r="C136" s="13"/>
      <c r="D136" s="38"/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3">
      <c r="A137" s="39"/>
      <c r="B137" s="20"/>
      <c r="C137" s="13"/>
      <c r="D137" s="38"/>
      <c r="E137" s="9"/>
      <c r="F137" s="20"/>
      <c r="G137" s="13" t="str">
        <f>IF(ISBLANK(Table1[[#This Row],[EARNED]]),"",Table1[[#This Row],[EARNED]])</f>
        <v/>
      </c>
      <c r="H137" s="38"/>
      <c r="I137" s="9"/>
      <c r="J137" s="11"/>
      <c r="K137" s="20"/>
    </row>
    <row r="138" spans="1:11" x14ac:dyDescent="0.3">
      <c r="A138" s="39"/>
      <c r="B138" s="20"/>
      <c r="C138" s="13"/>
      <c r="D138" s="38"/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20"/>
    </row>
    <row r="139" spans="1:11" x14ac:dyDescent="0.3">
      <c r="A139" s="39"/>
      <c r="B139" s="20"/>
      <c r="C139" s="13"/>
      <c r="D139" s="38"/>
      <c r="E139" s="9"/>
      <c r="F139" s="20"/>
      <c r="G139" s="13" t="str">
        <f>IF(ISBLANK(Table1[[#This Row],[EARNED]]),"",Table1[[#This Row],[EARNED]])</f>
        <v/>
      </c>
      <c r="H139" s="38"/>
      <c r="I139" s="9"/>
      <c r="J139" s="11"/>
      <c r="K139" s="20"/>
    </row>
    <row r="140" spans="1:11" x14ac:dyDescent="0.3">
      <c r="A140" s="39"/>
      <c r="B140" s="20"/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/>
      <c r="I140" s="9"/>
      <c r="J140" s="11"/>
      <c r="K140" s="20"/>
    </row>
    <row r="141" spans="1:11" x14ac:dyDescent="0.3">
      <c r="A141" s="39"/>
      <c r="B141" s="20"/>
      <c r="C141" s="13"/>
      <c r="D141" s="38"/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3">
      <c r="A142" s="40"/>
      <c r="B142" s="15"/>
      <c r="C142" s="41"/>
      <c r="D142" s="42"/>
      <c r="E142" s="9"/>
      <c r="F142" s="15"/>
      <c r="G142" s="41" t="str">
        <f>IF(ISBLANK(Table1[[#This Row],[EARNED]]),"",Table1[[#This Row],[EARNED]])</f>
        <v/>
      </c>
      <c r="H142" s="42"/>
      <c r="I142" s="9"/>
      <c r="J142" s="12"/>
      <c r="K1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>
        <v>18</v>
      </c>
      <c r="K3" s="34">
        <f>J4-1</f>
        <v>17</v>
      </c>
      <c r="L3" s="44">
        <f>IF($J$4=1,1.25,IF(ISBLANK($J$3),"---",1.25-VLOOKUP($K$3,$I$8:$K$37,2)))</f>
        <v>0.54199999999999993</v>
      </c>
    </row>
    <row r="4" spans="1:12" hidden="1" x14ac:dyDescent="0.3">
      <c r="G4" s="33"/>
      <c r="J4" s="1" t="str">
        <f>IF(TEXT(J3,"D")=1,1,TEXT(J3,"D"))</f>
        <v>18</v>
      </c>
    </row>
    <row r="5" spans="1:12" x14ac:dyDescent="0.3">
      <c r="J5" s="1"/>
    </row>
    <row r="6" spans="1:12" x14ac:dyDescent="0.3">
      <c r="A6" s="2" t="s">
        <v>69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3">
      <c r="A7" s="9">
        <f>SUM(Sheet1!E9,Sheet1!I9)</f>
        <v>96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2023-05-29T06:12:52Z</dcterms:modified>
</cp:coreProperties>
</file>