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New folder\"/>
    </mc:Choice>
  </mc:AlternateContent>
  <bookViews>
    <workbookView xWindow="0" yWindow="0" windowWidth="20490" windowHeight="765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11" i="1" l="1"/>
  <c r="G12" i="1"/>
  <c r="G13" i="1"/>
  <c r="G14" i="1"/>
  <c r="G15" i="1"/>
  <c r="G16" i="1"/>
  <c r="G17" i="1"/>
  <c r="G21" i="1"/>
  <c r="G24" i="1"/>
  <c r="G27" i="1"/>
  <c r="G30" i="1"/>
  <c r="G33" i="1"/>
  <c r="G35" i="1"/>
  <c r="G36" i="1"/>
  <c r="G41" i="1"/>
  <c r="G44" i="1"/>
  <c r="G47" i="1"/>
  <c r="G48" i="1"/>
  <c r="G49" i="1"/>
  <c r="G50" i="1"/>
  <c r="G51" i="1"/>
  <c r="G52" i="1"/>
  <c r="G54" i="1"/>
  <c r="G55" i="1"/>
  <c r="G58" i="1"/>
  <c r="G61" i="1"/>
  <c r="G62" i="1"/>
  <c r="G63" i="1"/>
  <c r="G65" i="1"/>
  <c r="G66" i="1"/>
  <c r="G67" i="1"/>
  <c r="G68" i="1"/>
  <c r="G69" i="1"/>
  <c r="G70" i="1"/>
  <c r="G71" i="1"/>
  <c r="G72" i="1"/>
  <c r="G75" i="1"/>
  <c r="G77" i="1"/>
  <c r="G78" i="1"/>
  <c r="G79" i="1"/>
  <c r="G80" i="1"/>
  <c r="G81" i="1"/>
  <c r="G82" i="1"/>
  <c r="G83" i="1"/>
  <c r="G86" i="1"/>
  <c r="G87" i="1"/>
  <c r="G89" i="1"/>
  <c r="G90" i="1"/>
  <c r="G91" i="1"/>
  <c r="G92" i="1"/>
  <c r="G93" i="1"/>
  <c r="G96" i="1"/>
  <c r="G97" i="1"/>
  <c r="G99" i="1"/>
  <c r="G100" i="1"/>
  <c r="G101" i="1"/>
  <c r="G102" i="1"/>
  <c r="G103" i="1"/>
  <c r="G105" i="1"/>
  <c r="G109" i="1"/>
  <c r="G110" i="1"/>
  <c r="G111" i="1"/>
  <c r="G112" i="1"/>
  <c r="G115" i="1"/>
  <c r="G117" i="1"/>
  <c r="G118" i="1"/>
  <c r="G120" i="1"/>
  <c r="G122" i="1"/>
  <c r="G123" i="1"/>
  <c r="G127" i="1"/>
  <c r="G129" i="1"/>
  <c r="G132" i="1"/>
  <c r="G133" i="1"/>
  <c r="G134" i="1"/>
  <c r="G135" i="1"/>
  <c r="G136" i="1"/>
  <c r="G138" i="1"/>
  <c r="G141" i="1"/>
  <c r="G143" i="1"/>
  <c r="G144" i="1"/>
  <c r="G146" i="1"/>
  <c r="G148" i="1"/>
  <c r="G149" i="1"/>
  <c r="G150" i="1"/>
  <c r="G155" i="1"/>
  <c r="G158" i="1"/>
  <c r="G161" i="1"/>
  <c r="G162" i="1"/>
  <c r="G163" i="1"/>
  <c r="G166" i="1"/>
  <c r="G167" i="1"/>
  <c r="G168" i="1"/>
  <c r="G169" i="1"/>
  <c r="G172" i="1"/>
  <c r="G173" i="1"/>
  <c r="G174" i="1"/>
  <c r="G175" i="1"/>
  <c r="G179" i="1"/>
  <c r="G182" i="1"/>
  <c r="G184" i="1"/>
  <c r="G185" i="1"/>
  <c r="G186" i="1"/>
  <c r="G187" i="1"/>
  <c r="G190" i="1"/>
  <c r="G193" i="1"/>
  <c r="G194" i="1"/>
  <c r="G196" i="1"/>
  <c r="G198" i="1"/>
  <c r="G200" i="1"/>
  <c r="G202" i="1"/>
  <c r="G203" i="1"/>
  <c r="G204" i="1"/>
  <c r="G207" i="1"/>
  <c r="G209" i="1"/>
  <c r="G210" i="1"/>
  <c r="G211" i="1"/>
  <c r="G212" i="1"/>
  <c r="G215" i="1"/>
  <c r="G216" i="1"/>
  <c r="G217" i="1"/>
  <c r="G220" i="1"/>
  <c r="G221" i="1"/>
  <c r="G222" i="1"/>
  <c r="G226" i="1"/>
  <c r="G227" i="1"/>
  <c r="G228" i="1"/>
  <c r="G231" i="1"/>
  <c r="G232" i="1"/>
  <c r="G233" i="1"/>
  <c r="G234" i="1"/>
  <c r="G235" i="1"/>
  <c r="G236" i="1"/>
  <c r="G239" i="1"/>
  <c r="G240" i="1"/>
  <c r="G242" i="1"/>
  <c r="G243" i="1"/>
  <c r="G244" i="1"/>
  <c r="G245" i="1"/>
  <c r="G246" i="1"/>
  <c r="G247" i="1"/>
  <c r="G248" i="1"/>
  <c r="G249" i="1"/>
  <c r="G250" i="1"/>
  <c r="G251" i="1"/>
  <c r="G252" i="1"/>
  <c r="G255" i="1"/>
  <c r="G256" i="1"/>
  <c r="G257" i="1"/>
  <c r="G258" i="1"/>
  <c r="G259" i="1"/>
  <c r="G261" i="1"/>
  <c r="G263" i="1"/>
  <c r="G264" i="1"/>
  <c r="G265" i="1"/>
  <c r="G266" i="1"/>
  <c r="G267" i="1"/>
  <c r="G268" i="1"/>
  <c r="G269" i="1"/>
  <c r="G270" i="1"/>
  <c r="G273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8" i="1"/>
  <c r="G289" i="1"/>
  <c r="G290" i="1"/>
  <c r="G291" i="1"/>
  <c r="G292" i="1"/>
  <c r="G293" i="1"/>
  <c r="G294" i="1"/>
  <c r="G295" i="1"/>
  <c r="G296" i="1"/>
  <c r="G298" i="1"/>
  <c r="G299" i="1"/>
  <c r="G300" i="1"/>
  <c r="G301" i="1"/>
  <c r="G302" i="1"/>
  <c r="G304" i="1"/>
  <c r="G305" i="1"/>
  <c r="G306" i="1"/>
  <c r="G308" i="1"/>
  <c r="G310" i="1"/>
  <c r="G312" i="1"/>
  <c r="G313" i="1"/>
  <c r="G314" i="1"/>
  <c r="G317" i="1"/>
  <c r="G318" i="1"/>
  <c r="G319" i="1"/>
  <c r="G320" i="1"/>
  <c r="G321" i="1"/>
  <c r="G322" i="1"/>
  <c r="G323" i="1"/>
  <c r="G324" i="1"/>
  <c r="G325" i="1"/>
  <c r="G326" i="1"/>
  <c r="G327" i="1"/>
  <c r="G330" i="1"/>
  <c r="G331" i="1"/>
  <c r="G332" i="1"/>
  <c r="G333" i="1"/>
  <c r="G334" i="1"/>
  <c r="G335" i="1"/>
  <c r="G336" i="1"/>
  <c r="G337" i="1"/>
  <c r="G338" i="1"/>
  <c r="G339" i="1"/>
  <c r="G341" i="1"/>
  <c r="G342" i="1"/>
  <c r="G343" i="1"/>
  <c r="G344" i="1"/>
  <c r="G345" i="1"/>
  <c r="G346" i="1"/>
  <c r="G347" i="1"/>
  <c r="G348" i="1"/>
  <c r="G349" i="1"/>
  <c r="G350" i="1"/>
  <c r="G352" i="1"/>
  <c r="G354" i="1"/>
  <c r="G357" i="1"/>
  <c r="G359" i="1"/>
  <c r="G360" i="1"/>
  <c r="G361" i="1"/>
  <c r="G362" i="1"/>
  <c r="G364" i="1"/>
  <c r="G366" i="1"/>
  <c r="G369" i="1"/>
  <c r="G370" i="1"/>
  <c r="G371" i="1"/>
  <c r="G372" i="1"/>
  <c r="G373" i="1"/>
  <c r="G374" i="1"/>
  <c r="G376" i="1"/>
  <c r="G378" i="1"/>
  <c r="G380" i="1"/>
  <c r="G381" i="1"/>
  <c r="G383" i="1"/>
  <c r="G385" i="1"/>
  <c r="G387" i="1"/>
  <c r="G388" i="1"/>
  <c r="G389" i="1"/>
  <c r="G390" i="1"/>
  <c r="A15" i="1"/>
  <c r="A17" i="1" s="1"/>
  <c r="A21" i="1" s="1"/>
  <c r="A24" i="1" s="1"/>
  <c r="A27" i="1" s="1"/>
  <c r="A30" i="1" s="1"/>
  <c r="A33" i="1" s="1"/>
  <c r="A35" i="1" s="1"/>
  <c r="A36" i="1" s="1"/>
  <c r="A41" i="1" s="1"/>
  <c r="A44" i="1" s="1"/>
  <c r="A47" i="1" s="1"/>
  <c r="A48" i="1" s="1"/>
  <c r="A51" i="1" s="1"/>
  <c r="A52" i="1" s="1"/>
  <c r="A54" i="1" s="1"/>
  <c r="A55" i="1" s="1"/>
  <c r="A58" i="1" s="1"/>
  <c r="A61" i="1" s="1"/>
  <c r="A62" i="1" s="1"/>
  <c r="A63" i="1" s="1"/>
  <c r="A65" i="1" s="1"/>
  <c r="A66" i="1" s="1"/>
  <c r="A67" i="1" s="1"/>
  <c r="A68" i="1" s="1"/>
  <c r="A72" i="1" s="1"/>
  <c r="A75" i="1" s="1"/>
  <c r="A77" i="1" s="1"/>
  <c r="A78" i="1" s="1"/>
  <c r="A79" i="1" s="1"/>
  <c r="A80" i="1" s="1"/>
  <c r="A81" i="1" s="1"/>
  <c r="A82" i="1" s="1"/>
  <c r="A83" i="1" s="1"/>
  <c r="A86" i="1" s="1"/>
  <c r="A87" i="1" s="1"/>
  <c r="A89" i="1" s="1"/>
  <c r="A91" i="1" s="1"/>
  <c r="A92" i="1" s="1"/>
  <c r="A93" i="1" s="1"/>
  <c r="A96" i="1" s="1"/>
  <c r="A97" i="1" s="1"/>
  <c r="A99" i="1" s="1"/>
  <c r="A100" i="1" s="1"/>
  <c r="A101" i="1" s="1"/>
  <c r="A102" i="1" s="1"/>
  <c r="A103" i="1" s="1"/>
  <c r="A105" i="1" s="1"/>
  <c r="A109" i="1" s="1"/>
  <c r="A111" i="1" s="1"/>
  <c r="A112" i="1" s="1"/>
  <c r="A115" i="1" s="1"/>
  <c r="A117" i="1" s="1"/>
  <c r="A118" i="1" s="1"/>
  <c r="A120" i="1" s="1"/>
  <c r="A122" i="1" s="1"/>
  <c r="A123" i="1" s="1"/>
  <c r="A127" i="1" s="1"/>
  <c r="A129" i="1" s="1"/>
  <c r="A132" i="1" s="1"/>
  <c r="A133" i="1" s="1"/>
  <c r="A136" i="1" s="1"/>
  <c r="A138" i="1" s="1"/>
  <c r="A141" i="1" s="1"/>
  <c r="A143" i="1" s="1"/>
  <c r="A144" i="1" s="1"/>
  <c r="A146" i="1" s="1"/>
  <c r="A148" i="1" s="1"/>
  <c r="A149" i="1" s="1"/>
  <c r="A150" i="1" s="1"/>
  <c r="A155" i="1" s="1"/>
  <c r="A158" i="1" s="1"/>
  <c r="A161" i="1" s="1"/>
  <c r="A163" i="1" s="1"/>
  <c r="A166" i="1" s="1"/>
  <c r="A167" i="1" s="1"/>
  <c r="A168" i="1" s="1"/>
  <c r="A169" i="1" s="1"/>
  <c r="A172" i="1" s="1"/>
  <c r="A173" i="1" s="1"/>
  <c r="A174" i="1" s="1"/>
  <c r="A175" i="1" s="1"/>
  <c r="A179" i="1" s="1"/>
  <c r="A182" i="1" s="1"/>
  <c r="A184" i="1" s="1"/>
  <c r="A187" i="1" s="1"/>
  <c r="A190" i="1" s="1"/>
  <c r="A193" i="1" s="1"/>
  <c r="A194" i="1" s="1"/>
  <c r="A196" i="1" s="1"/>
  <c r="A198" i="1" s="1"/>
  <c r="A200" i="1" s="1"/>
  <c r="A202" i="1" s="1"/>
  <c r="A203" i="1" s="1"/>
  <c r="A204" i="1" s="1"/>
  <c r="A207" i="1" s="1"/>
  <c r="A209" i="1" s="1"/>
  <c r="A212" i="1" s="1"/>
  <c r="A215" i="1" s="1"/>
  <c r="A216" i="1" s="1"/>
  <c r="A217" i="1" s="1"/>
  <c r="A220" i="1" s="1"/>
  <c r="A221" i="1" s="1"/>
  <c r="A222" i="1" s="1"/>
  <c r="A226" i="1" s="1"/>
  <c r="A227" i="1" s="1"/>
  <c r="A228" i="1" s="1"/>
  <c r="A231" i="1" s="1"/>
  <c r="A232" i="1" s="1"/>
  <c r="A236" i="1" s="1"/>
  <c r="A239" i="1" s="1"/>
  <c r="A240" i="1" s="1"/>
  <c r="A242" i="1" s="1"/>
  <c r="A243" i="1" s="1"/>
  <c r="A244" i="1" s="1"/>
  <c r="A245" i="1" s="1"/>
  <c r="A246" i="1" s="1"/>
  <c r="A247" i="1" s="1"/>
  <c r="A248" i="1" s="1"/>
  <c r="A249" i="1" s="1"/>
  <c r="A250" i="1" s="1"/>
  <c r="A252" i="1" s="1"/>
  <c r="A255" i="1" s="1"/>
  <c r="A256" i="1" s="1"/>
  <c r="A257" i="1" s="1"/>
  <c r="A258" i="1" s="1"/>
  <c r="A259" i="1" s="1"/>
  <c r="A261" i="1" s="1"/>
  <c r="A263" i="1" s="1"/>
  <c r="A264" i="1" s="1"/>
  <c r="A265" i="1" s="1"/>
  <c r="A266" i="1" s="1"/>
  <c r="A267" i="1" s="1"/>
  <c r="A270" i="1" s="1"/>
  <c r="A273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6" i="1" s="1"/>
  <c r="A288" i="1" s="1"/>
  <c r="A289" i="1" s="1"/>
  <c r="A290" i="1" s="1"/>
  <c r="A291" i="1" s="1"/>
  <c r="A292" i="1" s="1"/>
  <c r="A293" i="1" s="1"/>
  <c r="A294" i="1" s="1"/>
  <c r="A295" i="1" s="1"/>
  <c r="A296" i="1" s="1"/>
  <c r="A298" i="1" s="1"/>
  <c r="A299" i="1" s="1"/>
  <c r="A301" i="1" s="1"/>
  <c r="A302" i="1" s="1"/>
  <c r="A304" i="1" s="1"/>
  <c r="A305" i="1" s="1"/>
  <c r="A306" i="1" s="1"/>
  <c r="A308" i="1" s="1"/>
  <c r="A310" i="1" s="1"/>
  <c r="A312" i="1" s="1"/>
  <c r="A313" i="1" s="1"/>
  <c r="A314" i="1" s="1"/>
  <c r="A317" i="1" s="1"/>
  <c r="A318" i="1" s="1"/>
  <c r="A321" i="1" s="1"/>
  <c r="A322" i="1" s="1"/>
  <c r="A323" i="1" s="1"/>
  <c r="A324" i="1" s="1"/>
  <c r="A325" i="1" s="1"/>
  <c r="A326" i="1" s="1"/>
  <c r="A327" i="1" s="1"/>
  <c r="A330" i="1" s="1"/>
  <c r="A331" i="1" s="1"/>
  <c r="A332" i="1" s="1"/>
  <c r="A333" i="1" s="1"/>
  <c r="A334" i="1" s="1"/>
  <c r="A336" i="1" s="1"/>
  <c r="A337" i="1" s="1"/>
  <c r="A338" i="1" s="1"/>
  <c r="A339" i="1" s="1"/>
  <c r="A341" i="1" s="1"/>
  <c r="A342" i="1" s="1"/>
  <c r="A343" i="1" s="1"/>
  <c r="A344" i="1" s="1"/>
  <c r="A345" i="1" s="1"/>
  <c r="A346" i="1" s="1"/>
  <c r="A347" i="1" s="1"/>
  <c r="A348" i="1" s="1"/>
  <c r="A350" i="1" s="1"/>
  <c r="A352" i="1" s="1"/>
  <c r="A354" i="1" s="1"/>
  <c r="A357" i="1" s="1"/>
  <c r="A359" i="1" s="1"/>
  <c r="A360" i="1" s="1"/>
  <c r="A361" i="1" s="1"/>
  <c r="A362" i="1" s="1"/>
  <c r="A364" i="1" s="1"/>
  <c r="A366" i="1" s="1"/>
  <c r="A369" i="1" s="1"/>
  <c r="A370" i="1" s="1"/>
  <c r="A372" i="1" s="1"/>
  <c r="A373" i="1" s="1"/>
  <c r="A374" i="1" s="1"/>
  <c r="A376" i="1" s="1"/>
  <c r="A378" i="1" s="1"/>
  <c r="A380" i="1" s="1"/>
  <c r="A381" i="1" s="1"/>
  <c r="A383" i="1" s="1"/>
  <c r="A385" i="1" s="1"/>
  <c r="A387" i="1" s="1"/>
  <c r="A388" i="1" s="1"/>
  <c r="A389" i="1" s="1"/>
  <c r="G500" i="1" l="1"/>
  <c r="G498" i="1"/>
  <c r="G48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472" i="1"/>
  <c r="G447" i="1"/>
  <c r="G433" i="1"/>
  <c r="G417" i="1"/>
  <c r="G410" i="1"/>
  <c r="G404" i="1"/>
  <c r="G459" i="1"/>
  <c r="G445" i="1"/>
  <c r="G431" i="1"/>
  <c r="G411" i="1"/>
  <c r="G402" i="1" l="1"/>
  <c r="G403" i="1"/>
  <c r="G405" i="1"/>
  <c r="G407" i="1"/>
  <c r="G408" i="1"/>
  <c r="G409" i="1"/>
  <c r="G412" i="1"/>
  <c r="G414" i="1"/>
  <c r="G416" i="1"/>
  <c r="G419" i="1"/>
  <c r="G420" i="1"/>
  <c r="G421" i="1"/>
  <c r="G423" i="1"/>
  <c r="G424" i="1"/>
  <c r="G425" i="1"/>
  <c r="G427" i="1"/>
  <c r="G429" i="1"/>
  <c r="G430" i="1"/>
  <c r="G432" i="1"/>
  <c r="G434" i="1"/>
  <c r="G435" i="1"/>
  <c r="G436" i="1"/>
  <c r="G437" i="1"/>
  <c r="G438" i="1"/>
  <c r="G439" i="1"/>
  <c r="G440" i="1"/>
  <c r="G441" i="1"/>
  <c r="G442" i="1"/>
  <c r="G443" i="1"/>
  <c r="G444" i="1"/>
  <c r="G446" i="1"/>
  <c r="G448" i="1"/>
  <c r="G449" i="1"/>
  <c r="G450" i="1"/>
  <c r="G451" i="1"/>
  <c r="G452" i="1"/>
  <c r="G453" i="1"/>
  <c r="G454" i="1"/>
  <c r="G455" i="1"/>
  <c r="G456" i="1"/>
  <c r="G457" i="1"/>
  <c r="G458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9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391" i="1"/>
  <c r="G392" i="1"/>
  <c r="G394" i="1"/>
  <c r="G396" i="1"/>
  <c r="G398" i="1"/>
  <c r="G400" i="1"/>
  <c r="G40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<sst xmlns="http://schemas.openxmlformats.org/spreadsheetml/2006/main" count="586" uniqueCount="355">
  <si>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</si>
  <si>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</si>
  <si>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</si>
  <si>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</si>
  <si>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</si>
  <si>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</si>
  <si>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</si>
  <si>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</si>
  <si>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</si>
  <si>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</si>
  <si>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</si>
  <si>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</si>
  <si>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</si>
  <si>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</si>
  <si>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</si>
  <si>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</si>
  <si>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</si>
  <si>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</si>
  <si>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</si>
  <si>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</si>
  <si>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</si>
  <si>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</si>
  <si>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</si>
  <si>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</si>
  <si>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</si>
  <si>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</si>
  <si>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</si>
  <si>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</si>
  <si>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</si>
  <si>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</si>
  <si>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</si>
  <si>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</si>
  <si>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</si>
  <si>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</si>
  <si>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</si>
  <si>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</si>
  <si>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</si>
  <si>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</si>
  <si>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</si>
  <si>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</si>
  <si>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</si>
  <si>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</si>
  <si>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BAYOT, EMILIANA</t>
  </si>
  <si>
    <t>2016</t>
  </si>
  <si>
    <t>2017</t>
  </si>
  <si>
    <t>2018</t>
  </si>
  <si>
    <t>2019</t>
  </si>
  <si>
    <t>2020</t>
  </si>
  <si>
    <t>UT(1-5-59)</t>
  </si>
  <si>
    <t>UT(1-4-5)</t>
  </si>
  <si>
    <t>UT(1-5-57)</t>
  </si>
  <si>
    <t>UT(1-2-26)</t>
  </si>
  <si>
    <t>UT(1-6-35)</t>
  </si>
  <si>
    <t>UT(0-2-34)</t>
  </si>
  <si>
    <t>UT(2-3-40)</t>
  </si>
  <si>
    <t>1/5,20</t>
  </si>
  <si>
    <t>2/4,22</t>
  </si>
  <si>
    <t>3/17,20,30</t>
  </si>
  <si>
    <t>4/4,15</t>
  </si>
  <si>
    <t>SL(2-0-0)</t>
  </si>
  <si>
    <t>UT(3-6-37)</t>
  </si>
  <si>
    <t>UT(0-6-6)</t>
  </si>
  <si>
    <t>UT(0-0-28)</t>
  </si>
  <si>
    <t>UT(0-0-45)</t>
  </si>
  <si>
    <t>8/2,3</t>
  </si>
  <si>
    <t>9/7,14,20,23</t>
  </si>
  <si>
    <t>FL(5-0-0)</t>
  </si>
  <si>
    <t>UT(1-1-33)</t>
  </si>
  <si>
    <t>UT(3-4-12)</t>
  </si>
  <si>
    <t>UT(1-1-23)</t>
  </si>
  <si>
    <t>1/4,5</t>
  </si>
  <si>
    <t>2/1,22</t>
  </si>
  <si>
    <t>3/28,31</t>
  </si>
  <si>
    <t>UT(1-4-50)</t>
  </si>
  <si>
    <t>UT(1-1-9)</t>
  </si>
  <si>
    <t>UT(3-0-12)</t>
  </si>
  <si>
    <t>UT(0-4-16)</t>
  </si>
  <si>
    <t>UT(0-0-42)</t>
  </si>
  <si>
    <t>UT(1-4-52)</t>
  </si>
  <si>
    <t>UT(0-1-7)</t>
  </si>
  <si>
    <t>6/5,6</t>
  </si>
  <si>
    <t>10/3,5,12,18,24</t>
  </si>
  <si>
    <t>SP(1-0-0)</t>
  </si>
  <si>
    <t>1/3,4</t>
  </si>
  <si>
    <t>VL(3-0-0)</t>
  </si>
  <si>
    <t>10/24,25,26</t>
  </si>
  <si>
    <t>VL(5-0-0)</t>
  </si>
  <si>
    <t>CL(3-0-0)</t>
  </si>
  <si>
    <t>2/ 18,19,20,21,22</t>
  </si>
  <si>
    <t>CALAMITY L.1/29,30 2/11</t>
  </si>
  <si>
    <t>2021</t>
  </si>
  <si>
    <t>2022</t>
  </si>
  <si>
    <t>2023</t>
  </si>
  <si>
    <t>1/30,31, 2/1,2,3</t>
  </si>
  <si>
    <t>1997</t>
  </si>
  <si>
    <t>SL(0-4-0)</t>
  </si>
  <si>
    <t>VL(0-0-35)</t>
  </si>
  <si>
    <t>VL(2-0-0)</t>
  </si>
  <si>
    <t>11/26-28/1997</t>
  </si>
  <si>
    <t xml:space="preserve">LATE FOR 35 MINS. </t>
  </si>
  <si>
    <t>1998</t>
  </si>
  <si>
    <t>VL(1-4-0)</t>
  </si>
  <si>
    <t>UT(0-0-16)</t>
  </si>
  <si>
    <t>01/14,30</t>
  </si>
  <si>
    <t>UT(0-0-11)</t>
  </si>
  <si>
    <t>02/20,23,24</t>
  </si>
  <si>
    <t>VL(1-0-0)</t>
  </si>
  <si>
    <t>SL(3-0-0)</t>
  </si>
  <si>
    <t>UT(0-0-7)</t>
  </si>
  <si>
    <t>03/3,4,10</t>
  </si>
  <si>
    <t>04/22,24</t>
  </si>
  <si>
    <t>UT(0-0-15)</t>
  </si>
  <si>
    <t>05/4,5</t>
  </si>
  <si>
    <t>VL(4-0-0)</t>
  </si>
  <si>
    <t>06/16-19/1998</t>
  </si>
  <si>
    <t>ENROLLMENT 06/8</t>
  </si>
  <si>
    <t>07/14,15</t>
  </si>
  <si>
    <t>09/14,15</t>
  </si>
  <si>
    <t>SL(1-0-0)</t>
  </si>
  <si>
    <t>SL(4-0-0)</t>
  </si>
  <si>
    <t>08/11,12</t>
  </si>
  <si>
    <t>08/17-20/1998</t>
  </si>
  <si>
    <t>08/27,28</t>
  </si>
  <si>
    <t>UT(0-4-7)</t>
  </si>
  <si>
    <t>SL(1-4-0)</t>
  </si>
  <si>
    <t>UT(0-0-23)</t>
  </si>
  <si>
    <t>SL(3-4-0)</t>
  </si>
  <si>
    <t>UT(0-0-46)</t>
  </si>
  <si>
    <t>SL(2-4-0)</t>
  </si>
  <si>
    <t>UT(1-5-20)</t>
  </si>
  <si>
    <t>10/2 HD, 7 HD, 16 HD</t>
  </si>
  <si>
    <t>FUNERAL L. 09/17</t>
  </si>
  <si>
    <t>10/19,20 HD, 27,28</t>
  </si>
  <si>
    <t>1999</t>
  </si>
  <si>
    <t>UT(0-0-4)</t>
  </si>
  <si>
    <t>UT(0-0-9)</t>
  </si>
  <si>
    <t>UT(0-4-0)</t>
  </si>
  <si>
    <t>04/6-8/1999</t>
  </si>
  <si>
    <t>05/24,25</t>
  </si>
  <si>
    <t>05/27,28</t>
  </si>
  <si>
    <t>BDAY L. 01/5</t>
  </si>
  <si>
    <t>02/4,11</t>
  </si>
  <si>
    <t>UT(0-0-38)</t>
  </si>
  <si>
    <t>SVL(1-0-0)</t>
  </si>
  <si>
    <t>SVL(2-0-0)</t>
  </si>
  <si>
    <t>09/13,14</t>
  </si>
  <si>
    <t>FL(2-0-0)</t>
  </si>
  <si>
    <t>UT(0-4-8)</t>
  </si>
  <si>
    <t>12/27-29/1999</t>
  </si>
  <si>
    <t>2000</t>
  </si>
  <si>
    <t>01/28,31</t>
  </si>
  <si>
    <t xml:space="preserve">                             </t>
  </si>
  <si>
    <t>UT(0-0-5)</t>
  </si>
  <si>
    <t>UT(1-0-0)</t>
  </si>
  <si>
    <t>05/29-31/2000</t>
  </si>
  <si>
    <t>UT(0-0-26)</t>
  </si>
  <si>
    <t>10/4-6/2000</t>
  </si>
  <si>
    <t>11/20-24/2000</t>
  </si>
  <si>
    <t>11/8,7</t>
  </si>
  <si>
    <t>09/1,4</t>
  </si>
  <si>
    <t>2001</t>
  </si>
  <si>
    <t>GRAD L. 03/29</t>
  </si>
  <si>
    <t>03/19,20</t>
  </si>
  <si>
    <t>03/27-30/2001</t>
  </si>
  <si>
    <t>UT(0-0-8)</t>
  </si>
  <si>
    <t>05/29-31/2001</t>
  </si>
  <si>
    <t>10/3,4</t>
  </si>
  <si>
    <t>PARENTAL 11/28</t>
  </si>
  <si>
    <t>2002</t>
  </si>
  <si>
    <t>UT(2-0-8)</t>
  </si>
  <si>
    <t>02/8,11,12</t>
  </si>
  <si>
    <t>02/20,22</t>
  </si>
  <si>
    <t>05/24,27</t>
  </si>
  <si>
    <t>07/22,23</t>
  </si>
  <si>
    <t>08/9,12</t>
  </si>
  <si>
    <t>12/26,27</t>
  </si>
  <si>
    <t>2003</t>
  </si>
  <si>
    <t>DOMESTIC 01/10</t>
  </si>
  <si>
    <t>UT(0-0-10)</t>
  </si>
  <si>
    <t>PARENTAL 02/2</t>
  </si>
  <si>
    <t>05/29,30</t>
  </si>
  <si>
    <t>PERSONAL M.T 05/21</t>
  </si>
  <si>
    <t>UT(0-4-2)</t>
  </si>
  <si>
    <t>09/2,3</t>
  </si>
  <si>
    <t>09/15,17</t>
  </si>
  <si>
    <t>UT(0-0-19)</t>
  </si>
  <si>
    <t>UT(0-0-17)</t>
  </si>
  <si>
    <t>UT(0-5-14)</t>
  </si>
  <si>
    <t>2004</t>
  </si>
  <si>
    <t>UT(0-4-45)</t>
  </si>
  <si>
    <t>UT(0-0-48)</t>
  </si>
  <si>
    <t>UT(0-0-12)</t>
  </si>
  <si>
    <t>UT(0-3-30)</t>
  </si>
  <si>
    <t>PARENTAL 01/22</t>
  </si>
  <si>
    <t>ENROLLMENT 06/7</t>
  </si>
  <si>
    <t>UT(0-4-4)</t>
  </si>
  <si>
    <t>UT(0-5-37)</t>
  </si>
  <si>
    <t>10/27-29/2004</t>
  </si>
  <si>
    <t>10/20-22/2004</t>
  </si>
  <si>
    <t>UT(0-4-9)</t>
  </si>
  <si>
    <t>UT(0-2-10)</t>
  </si>
  <si>
    <t>12/28,29</t>
  </si>
  <si>
    <t>2005</t>
  </si>
  <si>
    <t>UT(1-3-9)</t>
  </si>
  <si>
    <t>01/25,26</t>
  </si>
  <si>
    <t>UT(0-4-28)</t>
  </si>
  <si>
    <t>UT(0-5-7)</t>
  </si>
  <si>
    <t>GRAD L. 03/31</t>
  </si>
  <si>
    <t>UT(0-5-15)</t>
  </si>
  <si>
    <t>UT(0-0-39)</t>
  </si>
  <si>
    <t>UT(0-0-51)</t>
  </si>
  <si>
    <t>UT(0-0-22)</t>
  </si>
  <si>
    <t>UT(0-1-59)</t>
  </si>
  <si>
    <t>UT(1-0-55)</t>
  </si>
  <si>
    <t>UT(0-0-24)</t>
  </si>
  <si>
    <t>FL(1-0-0)</t>
  </si>
  <si>
    <t>UT(0-0-6)</t>
  </si>
  <si>
    <t>UT(0-1-18)</t>
  </si>
  <si>
    <t>05/30,31</t>
  </si>
  <si>
    <t>07/4,5</t>
  </si>
  <si>
    <t>12/22,23</t>
  </si>
  <si>
    <t>2006</t>
  </si>
  <si>
    <t>DOMESTIC 01/5</t>
  </si>
  <si>
    <t>UT(2-0-51)</t>
  </si>
  <si>
    <t>UT(0-4-56)</t>
  </si>
  <si>
    <t>UT(0-1-9)</t>
  </si>
  <si>
    <t>UT(0-5-51)</t>
  </si>
  <si>
    <t>UT(0-5-41)</t>
  </si>
  <si>
    <t>UT(1-4-10)</t>
  </si>
  <si>
    <t>SP(2-0-0)</t>
  </si>
  <si>
    <t>UT(0-5-54)</t>
  </si>
  <si>
    <t>07/10,11</t>
  </si>
  <si>
    <t>DOMESTIC E. 07/12,14</t>
  </si>
  <si>
    <t>07/24,25</t>
  </si>
  <si>
    <t>UT(0-4-39)</t>
  </si>
  <si>
    <t>UT(1-4-39)</t>
  </si>
  <si>
    <t>UT(1-4-20)</t>
  </si>
  <si>
    <t>UT(0-0-36)</t>
  </si>
  <si>
    <t>10/4,5</t>
  </si>
  <si>
    <t>10/23-27/2006</t>
  </si>
  <si>
    <t>UT(1-0-47)</t>
  </si>
  <si>
    <t>12/27,28</t>
  </si>
  <si>
    <t>2007</t>
  </si>
  <si>
    <t>VL(10-0-0)</t>
  </si>
  <si>
    <t>UT(0-0-58)</t>
  </si>
  <si>
    <t>UT(0-1-21)</t>
  </si>
  <si>
    <t>DOMESTIC 03/28</t>
  </si>
  <si>
    <t>UT(0-0-3)</t>
  </si>
  <si>
    <t>UT(1-0-52)</t>
  </si>
  <si>
    <t>UT(2-0-1)</t>
  </si>
  <si>
    <t>UT(2-2-44)</t>
  </si>
  <si>
    <t>UT(0-4-6)</t>
  </si>
  <si>
    <t>UT(3-0-42)</t>
  </si>
  <si>
    <t>UT(1-1-40)</t>
  </si>
  <si>
    <t>2008</t>
  </si>
  <si>
    <t>UT(0-7-27)</t>
  </si>
  <si>
    <t>UT(2-4-5)</t>
  </si>
  <si>
    <t>UT(2-1-16)</t>
  </si>
  <si>
    <t>UT(0-4-49)</t>
  </si>
  <si>
    <t>UT(2-0-53)</t>
  </si>
  <si>
    <t>UT(1-0-1)</t>
  </si>
  <si>
    <t>UT(2-1-20)</t>
  </si>
  <si>
    <t>UT(3-4-45)</t>
  </si>
  <si>
    <t>UT(2-2-2)</t>
  </si>
  <si>
    <t>UT(1-1-6)</t>
  </si>
  <si>
    <t>FL(3-0-0)</t>
  </si>
  <si>
    <t>UT0-4-22)</t>
  </si>
  <si>
    <t>12/18,19,24</t>
  </si>
  <si>
    <t>2009</t>
  </si>
  <si>
    <t>UT(2-0-6)</t>
  </si>
  <si>
    <t>UT(1-0-15)</t>
  </si>
  <si>
    <t>FILIAL 03/30</t>
  </si>
  <si>
    <t>UT(0-5-3)</t>
  </si>
  <si>
    <t>UT(0-0-13)</t>
  </si>
  <si>
    <t>UT(1-4-16)</t>
  </si>
  <si>
    <t>UT(1-0-3)</t>
  </si>
  <si>
    <t>UT(3-6-32)</t>
  </si>
  <si>
    <t>UT(1-4-19)</t>
  </si>
  <si>
    <t>UT(3-0-23)</t>
  </si>
  <si>
    <t>2010</t>
  </si>
  <si>
    <t>UT(0-4-20)</t>
  </si>
  <si>
    <t>UT(1-5-58)</t>
  </si>
  <si>
    <t>UT(1-4-0)</t>
  </si>
  <si>
    <t>UT(0-4-46)</t>
  </si>
  <si>
    <t>2011</t>
  </si>
  <si>
    <t>UT(0-4-21)</t>
  </si>
  <si>
    <t>UT(3-0-1)</t>
  </si>
  <si>
    <t>UT(2-4-28)</t>
  </si>
  <si>
    <t>UT(1-5-16)</t>
  </si>
  <si>
    <t>UT(1-0-16)</t>
  </si>
  <si>
    <t>UT(2-2-29)</t>
  </si>
  <si>
    <t>SL(5-0-0)</t>
  </si>
  <si>
    <t>UT(0-2-3)</t>
  </si>
  <si>
    <t>UT(1-1-11)</t>
  </si>
  <si>
    <t>10/10-14/2011</t>
  </si>
  <si>
    <t>11/8,9,11,14</t>
  </si>
  <si>
    <t>05/12,26</t>
  </si>
  <si>
    <t>06/2,24</t>
  </si>
  <si>
    <t>12/6,9,13,14</t>
  </si>
  <si>
    <t>2012</t>
  </si>
  <si>
    <t>10/24,25</t>
  </si>
  <si>
    <t>2013</t>
  </si>
  <si>
    <t>UT(4-0-57)</t>
  </si>
  <si>
    <t>UT(0-1-4)</t>
  </si>
  <si>
    <t>UT(0-6-5)</t>
  </si>
  <si>
    <t>04/18,19</t>
  </si>
  <si>
    <t>UT(0-2-1)</t>
  </si>
  <si>
    <t>UT(0-1-19)</t>
  </si>
  <si>
    <t>UT(3-0-43)</t>
  </si>
  <si>
    <t>UT(6-4-11)</t>
  </si>
  <si>
    <t>UT(3-1-25)</t>
  </si>
  <si>
    <t>UT(4-5-24)</t>
  </si>
  <si>
    <t>UT(0-1-33)</t>
  </si>
  <si>
    <t>UT(1-0-39)</t>
  </si>
  <si>
    <t>2014</t>
  </si>
  <si>
    <t>UT(0-5-20)</t>
  </si>
  <si>
    <t>UT(0-2-51)</t>
  </si>
  <si>
    <t>SP(3-0-0)</t>
  </si>
  <si>
    <t>UT(0-6-1)</t>
  </si>
  <si>
    <t>UT(0-5-0)</t>
  </si>
  <si>
    <t>UT(0-4-59)</t>
  </si>
  <si>
    <t>UT(0-5-5)</t>
  </si>
  <si>
    <t>GRAD L. 03/26-28/2014</t>
  </si>
  <si>
    <t>01/9,23</t>
  </si>
  <si>
    <t>02/5,6,11,13,30</t>
  </si>
  <si>
    <t>03/2,12</t>
  </si>
  <si>
    <t>04/1,2</t>
  </si>
  <si>
    <t>UT(1-4-14)</t>
  </si>
  <si>
    <t>UT(2-0-40)</t>
  </si>
  <si>
    <t>UT(2-0-29)</t>
  </si>
  <si>
    <t>UT(0-3-0)</t>
  </si>
  <si>
    <t>10/1,21,31</t>
  </si>
  <si>
    <t>10/21,30</t>
  </si>
  <si>
    <t>08/7,19,28</t>
  </si>
  <si>
    <t>2015</t>
  </si>
  <si>
    <t>UT(0-7-20)</t>
  </si>
  <si>
    <t>UT(0-2-36)</t>
  </si>
  <si>
    <t>UT(1-1-46)</t>
  </si>
  <si>
    <t>UT(2-1-19)</t>
  </si>
  <si>
    <t>UT(0-1-44)</t>
  </si>
  <si>
    <t>UT(1-2-9)</t>
  </si>
  <si>
    <t>UT(0-6-23)</t>
  </si>
  <si>
    <t>UT(3-2-28)</t>
  </si>
  <si>
    <t>UT(1-2-32)</t>
  </si>
  <si>
    <t>UT(2-5-34)</t>
  </si>
  <si>
    <t>03/5,16,26,30</t>
  </si>
  <si>
    <t>04/20,24</t>
  </si>
  <si>
    <t>05/6,25,28,29</t>
  </si>
  <si>
    <t>07/1,22,23,31</t>
  </si>
  <si>
    <t>08/2,7,13,28</t>
  </si>
  <si>
    <t>09/7,8</t>
  </si>
  <si>
    <t>QUARENTINE L. 9/22-10/12</t>
  </si>
  <si>
    <t>BDAY L. 1/5</t>
  </si>
  <si>
    <t>2/19-21/2018</t>
  </si>
  <si>
    <t>QL(10-0-0)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</si>
</sst>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5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56"/>
  <sheetViews>
    <sheetView tabSelected="1" topLeftCell="A7" zoomScaleNormal="100" workbookViewId="0">
      <pane ySplit="1800" topLeftCell="A483" activePane="bottomLeft"/>
      <selection activeCell="I4" sqref="I4"/>
      <selection pane="bottomLeft" activeCell="D502" sqref="D50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/>
      <c r="C4" s="53"/>
      <c r="D4" s="22" t="s">
        <v>12</v>
      </c>
      <c r="F4" s="58"/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65.616000000000213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177.25</v>
      </c>
      <c r="J9" s="11"/>
      <c r="K9" s="20"/>
    </row>
    <row r="10" spans="1:11" x14ac:dyDescent="0.25">
      <c r="A10" s="47" t="s">
        <v>94</v>
      </c>
      <c r="B10" s="50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25">
      <c r="A11" s="23">
        <v>35735</v>
      </c>
      <c r="B11" s="51" t="s">
        <v>95</v>
      </c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>
        <v>0.5</v>
      </c>
      <c r="I11" s="13"/>
      <c r="J11" s="11"/>
      <c r="K11" s="48">
        <v>45251</v>
      </c>
    </row>
    <row r="12" spans="1:11" x14ac:dyDescent="0.25">
      <c r="A12" s="23"/>
      <c r="B12" s="51" t="s">
        <v>95</v>
      </c>
      <c r="C12" s="13"/>
      <c r="D12" s="39"/>
      <c r="E12" s="13"/>
      <c r="F12" s="20"/>
      <c r="G12" s="13" t="str">
        <f>IF(ISBLANK(Table1[[#This Row],[EARNED]]),"",Table1[[#This Row],[EARNED]])</f>
        <v/>
      </c>
      <c r="H12" s="39">
        <v>0.5</v>
      </c>
      <c r="I12" s="13"/>
      <c r="J12" s="11"/>
      <c r="K12" s="48">
        <v>45255</v>
      </c>
    </row>
    <row r="13" spans="1:11" x14ac:dyDescent="0.25">
      <c r="A13" s="23"/>
      <c r="B13" s="51" t="s">
        <v>97</v>
      </c>
      <c r="C13" s="13"/>
      <c r="D13" s="39">
        <v>2</v>
      </c>
      <c r="E13" s="13"/>
      <c r="F13" s="20"/>
      <c r="G13" s="13" t="str">
        <f>IF(ISBLANK(Table1[[#This Row],[EARNED]]),"",Table1[[#This Row],[EARNED]])</f>
        <v/>
      </c>
      <c r="H13" s="39"/>
      <c r="I13" s="13"/>
      <c r="J13" s="11"/>
      <c r="K13" s="20" t="s">
        <v>98</v>
      </c>
    </row>
    <row r="14" spans="1:11" x14ac:dyDescent="0.25">
      <c r="A14" s="23"/>
      <c r="B14" s="51" t="s">
        <v>96</v>
      </c>
      <c r="C14" s="13"/>
      <c r="D14" s="39">
        <v>7.2999999999999995E-2</v>
      </c>
      <c r="E14" s="13"/>
      <c r="F14" s="20"/>
      <c r="G14" s="13" t="str">
        <f>IF(ISBLANK(Table1[[#This Row],[EARNED]]),"",Table1[[#This Row],[EARNED]])</f>
        <v/>
      </c>
      <c r="H14" s="39"/>
      <c r="I14" s="13"/>
      <c r="J14" s="11"/>
      <c r="K14" s="20" t="s">
        <v>99</v>
      </c>
    </row>
    <row r="15" spans="1:11" x14ac:dyDescent="0.25">
      <c r="A15" s="23">
        <f>EDATE(A11,1)</f>
        <v>35765</v>
      </c>
      <c r="B15" s="51" t="s">
        <v>95</v>
      </c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>
        <v>0.5</v>
      </c>
      <c r="I15" s="13"/>
      <c r="J15" s="11"/>
      <c r="K15" s="48">
        <v>45273</v>
      </c>
    </row>
    <row r="16" spans="1:11" x14ac:dyDescent="0.25">
      <c r="A16" s="47" t="s">
        <v>100</v>
      </c>
      <c r="B16" s="51"/>
      <c r="C16" s="13"/>
      <c r="D16" s="39"/>
      <c r="E16" s="13"/>
      <c r="F16" s="20"/>
      <c r="G16" s="13" t="str">
        <f>IF(ISBLANK(Table1[[#This Row],[EARNED]]),"",Table1[[#This Row],[EARNED]])</f>
        <v/>
      </c>
      <c r="H16" s="39"/>
      <c r="I16" s="13"/>
      <c r="J16" s="11"/>
      <c r="K16" s="20"/>
    </row>
    <row r="17" spans="1:11" x14ac:dyDescent="0.25">
      <c r="A17" s="23">
        <f>EDATE(A15,1)</f>
        <v>35796</v>
      </c>
      <c r="B17" s="51" t="s">
        <v>82</v>
      </c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48">
        <v>44931</v>
      </c>
    </row>
    <row r="18" spans="1:11" x14ac:dyDescent="0.25">
      <c r="A18" s="23"/>
      <c r="B18" s="51" t="s">
        <v>59</v>
      </c>
      <c r="C18" s="13"/>
      <c r="D18" s="39"/>
      <c r="E18" s="13"/>
      <c r="F18" s="20"/>
      <c r="G18" s="13"/>
      <c r="H18" s="39">
        <v>2</v>
      </c>
      <c r="I18" s="13"/>
      <c r="J18" s="11"/>
      <c r="K18" s="48">
        <v>44935</v>
      </c>
    </row>
    <row r="19" spans="1:11" x14ac:dyDescent="0.25">
      <c r="A19" s="23"/>
      <c r="B19" s="51" t="s">
        <v>101</v>
      </c>
      <c r="C19" s="13"/>
      <c r="D19" s="39">
        <v>1.5</v>
      </c>
      <c r="E19" s="13"/>
      <c r="F19" s="20"/>
      <c r="G19" s="13"/>
      <c r="H19" s="39"/>
      <c r="I19" s="13"/>
      <c r="J19" s="11"/>
      <c r="K19" s="20" t="s">
        <v>103</v>
      </c>
    </row>
    <row r="20" spans="1:11" x14ac:dyDescent="0.25">
      <c r="A20" s="23"/>
      <c r="B20" s="51" t="s">
        <v>102</v>
      </c>
      <c r="C20" s="13"/>
      <c r="D20" s="39">
        <v>3.3000000000000015E-2</v>
      </c>
      <c r="E20" s="13"/>
      <c r="F20" s="20"/>
      <c r="G20" s="13"/>
      <c r="H20" s="39"/>
      <c r="I20" s="13"/>
      <c r="J20" s="11"/>
      <c r="K20" s="20"/>
    </row>
    <row r="21" spans="1:11" x14ac:dyDescent="0.25">
      <c r="A21" s="23">
        <f>EDATE(A17,1)</f>
        <v>35827</v>
      </c>
      <c r="B21" s="51" t="s">
        <v>95</v>
      </c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>
        <v>0.5</v>
      </c>
      <c r="I21" s="13"/>
      <c r="J21" s="11"/>
      <c r="K21" s="48">
        <v>44959</v>
      </c>
    </row>
    <row r="22" spans="1:11" x14ac:dyDescent="0.25">
      <c r="A22" s="23"/>
      <c r="B22" s="51" t="s">
        <v>84</v>
      </c>
      <c r="C22" s="13"/>
      <c r="D22" s="39">
        <v>3</v>
      </c>
      <c r="E22" s="13"/>
      <c r="F22" s="20"/>
      <c r="G22" s="13"/>
      <c r="H22" s="39"/>
      <c r="I22" s="13"/>
      <c r="J22" s="11"/>
      <c r="K22" s="20" t="s">
        <v>105</v>
      </c>
    </row>
    <row r="23" spans="1:11" x14ac:dyDescent="0.25">
      <c r="A23" s="23"/>
      <c r="B23" s="51" t="s">
        <v>104</v>
      </c>
      <c r="C23" s="13"/>
      <c r="D23" s="39">
        <v>2.3000000000000007E-2</v>
      </c>
      <c r="E23" s="13"/>
      <c r="F23" s="20"/>
      <c r="G23" s="13"/>
      <c r="H23" s="39"/>
      <c r="I23" s="13"/>
      <c r="J23" s="11"/>
      <c r="K23" s="20"/>
    </row>
    <row r="24" spans="1:11" x14ac:dyDescent="0.25">
      <c r="A24" s="23">
        <f>EDATE(A21,1)</f>
        <v>35855</v>
      </c>
      <c r="B24" s="51" t="s">
        <v>106</v>
      </c>
      <c r="C24" s="13">
        <v>1.25</v>
      </c>
      <c r="D24" s="39">
        <v>1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48">
        <v>45001</v>
      </c>
    </row>
    <row r="25" spans="1:11" x14ac:dyDescent="0.25">
      <c r="A25" s="23"/>
      <c r="B25" s="51" t="s">
        <v>107</v>
      </c>
      <c r="C25" s="13"/>
      <c r="D25" s="39"/>
      <c r="E25" s="13"/>
      <c r="F25" s="20"/>
      <c r="G25" s="13"/>
      <c r="H25" s="39">
        <v>3</v>
      </c>
      <c r="I25" s="13"/>
      <c r="J25" s="11"/>
      <c r="K25" s="20" t="s">
        <v>109</v>
      </c>
    </row>
    <row r="26" spans="1:11" x14ac:dyDescent="0.25">
      <c r="A26" s="23"/>
      <c r="B26" s="51" t="s">
        <v>108</v>
      </c>
      <c r="C26" s="13"/>
      <c r="D26" s="39">
        <v>1.4999999999999999E-2</v>
      </c>
      <c r="E26" s="13"/>
      <c r="F26" s="20"/>
      <c r="G26" s="13"/>
      <c r="H26" s="39"/>
      <c r="I26" s="13"/>
      <c r="J26" s="11"/>
      <c r="K26" s="20"/>
    </row>
    <row r="27" spans="1:11" x14ac:dyDescent="0.25">
      <c r="A27" s="23">
        <f>EDATE(A24,1)</f>
        <v>35886</v>
      </c>
      <c r="B27" s="51" t="s">
        <v>106</v>
      </c>
      <c r="C27" s="13">
        <v>1.25</v>
      </c>
      <c r="D27" s="39">
        <v>1</v>
      </c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48">
        <v>45017</v>
      </c>
    </row>
    <row r="28" spans="1:11" x14ac:dyDescent="0.25">
      <c r="A28" s="23"/>
      <c r="B28" s="51" t="s">
        <v>97</v>
      </c>
      <c r="C28" s="13"/>
      <c r="D28" s="39">
        <v>2</v>
      </c>
      <c r="E28" s="13"/>
      <c r="F28" s="20"/>
      <c r="G28" s="13"/>
      <c r="H28" s="39"/>
      <c r="I28" s="13"/>
      <c r="J28" s="11"/>
      <c r="K28" s="20" t="s">
        <v>110</v>
      </c>
    </row>
    <row r="29" spans="1:11" x14ac:dyDescent="0.25">
      <c r="A29" s="23"/>
      <c r="B29" s="51" t="s">
        <v>77</v>
      </c>
      <c r="C29" s="13"/>
      <c r="D29" s="39">
        <v>8.7000000000000022E-2</v>
      </c>
      <c r="E29" s="13"/>
      <c r="F29" s="20"/>
      <c r="G29" s="13"/>
      <c r="H29" s="39"/>
      <c r="I29" s="13"/>
      <c r="J29" s="11"/>
      <c r="K29" s="20"/>
    </row>
    <row r="30" spans="1:11" x14ac:dyDescent="0.25">
      <c r="A30" s="23">
        <f>EDATE(A27,1)</f>
        <v>35916</v>
      </c>
      <c r="B30" s="51" t="s">
        <v>59</v>
      </c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>
        <v>2</v>
      </c>
      <c r="I30" s="13"/>
      <c r="J30" s="11"/>
      <c r="K30" s="20" t="s">
        <v>112</v>
      </c>
    </row>
    <row r="31" spans="1:11" x14ac:dyDescent="0.25">
      <c r="A31" s="23"/>
      <c r="B31" s="51" t="s">
        <v>106</v>
      </c>
      <c r="C31" s="13"/>
      <c r="D31" s="39">
        <v>1</v>
      </c>
      <c r="E31" s="13"/>
      <c r="F31" s="20"/>
      <c r="G31" s="13"/>
      <c r="H31" s="39"/>
      <c r="I31" s="13"/>
      <c r="J31" s="11"/>
      <c r="K31" s="48">
        <v>45067</v>
      </c>
    </row>
    <row r="32" spans="1:11" x14ac:dyDescent="0.25">
      <c r="A32" s="23"/>
      <c r="B32" s="51" t="s">
        <v>111</v>
      </c>
      <c r="C32" s="13"/>
      <c r="D32" s="39">
        <v>3.1000000000000014E-2</v>
      </c>
      <c r="E32" s="13"/>
      <c r="F32" s="20"/>
      <c r="G32" s="13"/>
      <c r="H32" s="39"/>
      <c r="I32" s="13"/>
      <c r="J32" s="11"/>
      <c r="K32" s="20"/>
    </row>
    <row r="33" spans="1:11" x14ac:dyDescent="0.25">
      <c r="A33" s="23">
        <f>EDATE(A30,1)</f>
        <v>35947</v>
      </c>
      <c r="B33" s="20" t="s">
        <v>82</v>
      </c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 t="s">
        <v>115</v>
      </c>
    </row>
    <row r="34" spans="1:11" x14ac:dyDescent="0.25">
      <c r="A34" s="23"/>
      <c r="B34" s="51" t="s">
        <v>113</v>
      </c>
      <c r="C34" s="13"/>
      <c r="D34" s="39">
        <v>4</v>
      </c>
      <c r="E34" s="13"/>
      <c r="F34" s="20"/>
      <c r="G34" s="13"/>
      <c r="H34" s="39"/>
      <c r="I34" s="13"/>
      <c r="J34" s="11"/>
      <c r="K34" s="20" t="s">
        <v>114</v>
      </c>
    </row>
    <row r="35" spans="1:11" x14ac:dyDescent="0.25">
      <c r="A35" s="23">
        <f>EDATE(A33,1)</f>
        <v>35977</v>
      </c>
      <c r="B35" s="51" t="s">
        <v>59</v>
      </c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>
        <v>2</v>
      </c>
      <c r="K35" s="20" t="s">
        <v>116</v>
      </c>
    </row>
    <row r="36" spans="1:11" x14ac:dyDescent="0.25">
      <c r="A36" s="23">
        <f t="shared" ref="A36:A48" si="0">EDATE(A35,1)</f>
        <v>36008</v>
      </c>
      <c r="B36" s="51" t="s">
        <v>118</v>
      </c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>
        <v>1</v>
      </c>
      <c r="K36" s="48">
        <v>45143</v>
      </c>
    </row>
    <row r="37" spans="1:11" x14ac:dyDescent="0.25">
      <c r="A37" s="23"/>
      <c r="B37" s="51" t="s">
        <v>59</v>
      </c>
      <c r="C37" s="13"/>
      <c r="D37" s="39"/>
      <c r="E37" s="13"/>
      <c r="F37" s="20"/>
      <c r="G37" s="13"/>
      <c r="H37" s="39"/>
      <c r="I37" s="13"/>
      <c r="J37" s="11">
        <v>2</v>
      </c>
      <c r="K37" s="48" t="s">
        <v>120</v>
      </c>
    </row>
    <row r="38" spans="1:11" x14ac:dyDescent="0.25">
      <c r="A38" s="23"/>
      <c r="B38" s="51" t="s">
        <v>119</v>
      </c>
      <c r="C38" s="13"/>
      <c r="D38" s="39"/>
      <c r="E38" s="13"/>
      <c r="F38" s="20"/>
      <c r="G38" s="13"/>
      <c r="H38" s="39"/>
      <c r="I38" s="13"/>
      <c r="J38" s="11">
        <v>4</v>
      </c>
      <c r="K38" s="48" t="s">
        <v>121</v>
      </c>
    </row>
    <row r="39" spans="1:11" x14ac:dyDescent="0.25">
      <c r="A39" s="23"/>
      <c r="B39" s="51" t="s">
        <v>59</v>
      </c>
      <c r="C39" s="13"/>
      <c r="D39" s="39"/>
      <c r="E39" s="13"/>
      <c r="F39" s="20"/>
      <c r="G39" s="13"/>
      <c r="H39" s="39"/>
      <c r="I39" s="13"/>
      <c r="J39" s="11">
        <v>2</v>
      </c>
      <c r="K39" s="48" t="s">
        <v>122</v>
      </c>
    </row>
    <row r="40" spans="1:11" x14ac:dyDescent="0.25">
      <c r="A40" s="23"/>
      <c r="B40" s="51" t="s">
        <v>123</v>
      </c>
      <c r="C40" s="13"/>
      <c r="D40" s="39">
        <v>0.51500000000000001</v>
      </c>
      <c r="E40" s="13"/>
      <c r="F40" s="20"/>
      <c r="G40" s="13"/>
      <c r="H40" s="39"/>
      <c r="I40" s="13"/>
      <c r="J40" s="11"/>
      <c r="K40" s="48"/>
    </row>
    <row r="41" spans="1:11" x14ac:dyDescent="0.25">
      <c r="A41" s="23">
        <f>EDATE(A36,1)</f>
        <v>36039</v>
      </c>
      <c r="B41" s="51" t="s">
        <v>124</v>
      </c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>
        <v>1.5</v>
      </c>
      <c r="K41" s="20" t="s">
        <v>117</v>
      </c>
    </row>
    <row r="42" spans="1:11" x14ac:dyDescent="0.25">
      <c r="A42" s="23"/>
      <c r="B42" s="51" t="s">
        <v>125</v>
      </c>
      <c r="C42" s="13"/>
      <c r="D42" s="39">
        <v>4.8000000000000008E-2</v>
      </c>
      <c r="E42" s="13"/>
      <c r="F42" s="20"/>
      <c r="G42" s="13"/>
      <c r="H42" s="39"/>
      <c r="I42" s="13"/>
      <c r="J42" s="11"/>
      <c r="K42" s="20"/>
    </row>
    <row r="43" spans="1:11" x14ac:dyDescent="0.25">
      <c r="A43" s="23"/>
      <c r="B43" s="51" t="s">
        <v>82</v>
      </c>
      <c r="C43" s="13"/>
      <c r="D43" s="39"/>
      <c r="E43" s="13"/>
      <c r="F43" s="20"/>
      <c r="G43" s="13"/>
      <c r="H43" s="39"/>
      <c r="I43" s="13"/>
      <c r="J43" s="11"/>
      <c r="K43" s="20" t="s">
        <v>131</v>
      </c>
    </row>
    <row r="44" spans="1:11" ht="14.25" customHeight="1" x14ac:dyDescent="0.25">
      <c r="A44" s="23">
        <f>EDATE(A41,1)</f>
        <v>36069</v>
      </c>
      <c r="B44" s="51" t="s">
        <v>124</v>
      </c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/>
      <c r="I44" s="13"/>
      <c r="J44" s="11">
        <v>1.5</v>
      </c>
      <c r="K44" s="20" t="s">
        <v>130</v>
      </c>
    </row>
    <row r="45" spans="1:11" ht="14.25" customHeight="1" x14ac:dyDescent="0.25">
      <c r="A45" s="23"/>
      <c r="B45" s="51" t="s">
        <v>126</v>
      </c>
      <c r="C45" s="13"/>
      <c r="D45" s="39"/>
      <c r="E45" s="13"/>
      <c r="F45" s="20"/>
      <c r="G45" s="13"/>
      <c r="H45" s="39"/>
      <c r="I45" s="13"/>
      <c r="J45" s="11">
        <v>3.5</v>
      </c>
      <c r="K45" s="20" t="s">
        <v>132</v>
      </c>
    </row>
    <row r="46" spans="1:11" ht="14.25" customHeight="1" x14ac:dyDescent="0.25">
      <c r="A46" s="23"/>
      <c r="B46" s="51" t="s">
        <v>127</v>
      </c>
      <c r="C46" s="13"/>
      <c r="D46" s="39">
        <v>9.6000000000000002E-2</v>
      </c>
      <c r="E46" s="13"/>
      <c r="F46" s="20"/>
      <c r="G46" s="13"/>
      <c r="H46" s="39"/>
      <c r="I46" s="13"/>
      <c r="J46" s="11"/>
      <c r="K46" s="20"/>
    </row>
    <row r="47" spans="1:11" x14ac:dyDescent="0.25">
      <c r="A47" s="23">
        <f>EDATE(A44,1)</f>
        <v>36100</v>
      </c>
      <c r="B47" s="51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f t="shared" si="0"/>
        <v>36130</v>
      </c>
      <c r="B48" s="51" t="s">
        <v>128</v>
      </c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>
        <v>2.5</v>
      </c>
      <c r="I48" s="13"/>
      <c r="J48" s="11"/>
      <c r="K48" s="20"/>
    </row>
    <row r="49" spans="1:11" x14ac:dyDescent="0.25">
      <c r="A49" s="23"/>
      <c r="B49" s="51" t="s">
        <v>129</v>
      </c>
      <c r="C49" s="13"/>
      <c r="D49" s="39">
        <v>1.667</v>
      </c>
      <c r="E49" s="13"/>
      <c r="F49" s="20"/>
      <c r="G49" s="13" t="str">
        <f>IF(ISBLANK(Table1[[#This Row],[EARNED]]),"",Table1[[#This Row],[EARNED]])</f>
        <v/>
      </c>
      <c r="H49" s="39"/>
      <c r="I49" s="13"/>
      <c r="J49" s="11"/>
      <c r="K49" s="20"/>
    </row>
    <row r="50" spans="1:11" x14ac:dyDescent="0.25">
      <c r="A50" s="47" t="s">
        <v>133</v>
      </c>
      <c r="B50" s="51"/>
      <c r="C50" s="13"/>
      <c r="D50" s="39"/>
      <c r="E50" s="13"/>
      <c r="F50" s="20"/>
      <c r="G50" s="13" t="str">
        <f>IF(ISBLANK(Table1[[#This Row],[EARNED]]),"",Table1[[#This Row],[EARNED]])</f>
        <v/>
      </c>
      <c r="H50" s="39"/>
      <c r="I50" s="13"/>
      <c r="J50" s="11"/>
      <c r="K50" s="20"/>
    </row>
    <row r="51" spans="1:11" x14ac:dyDescent="0.25">
      <c r="A51" s="23">
        <f>EDATE(A48,1)</f>
        <v>36161</v>
      </c>
      <c r="B51" s="51" t="s">
        <v>82</v>
      </c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 t="s">
        <v>140</v>
      </c>
    </row>
    <row r="52" spans="1:11" x14ac:dyDescent="0.25">
      <c r="A52" s="23">
        <f>EDATE(A51,1)</f>
        <v>36192</v>
      </c>
      <c r="B52" s="51" t="s">
        <v>59</v>
      </c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>
        <v>2</v>
      </c>
      <c r="I52" s="13"/>
      <c r="J52" s="11"/>
      <c r="K52" s="20" t="s">
        <v>141</v>
      </c>
    </row>
    <row r="53" spans="1:11" x14ac:dyDescent="0.25">
      <c r="A53" s="23"/>
      <c r="B53" s="51" t="s">
        <v>134</v>
      </c>
      <c r="C53" s="13"/>
      <c r="D53" s="39">
        <v>8.0000000000000002E-3</v>
      </c>
      <c r="E53" s="13"/>
      <c r="F53" s="20"/>
      <c r="G53" s="13"/>
      <c r="H53" s="39"/>
      <c r="I53" s="13"/>
      <c r="J53" s="11"/>
      <c r="K53" s="20"/>
    </row>
    <row r="54" spans="1:11" x14ac:dyDescent="0.25">
      <c r="A54" s="23">
        <f>EDATE(A52,1)</f>
        <v>36220</v>
      </c>
      <c r="B54" s="51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f t="shared" ref="A55:A68" si="1">EDATE(A54,1)</f>
        <v>36251</v>
      </c>
      <c r="B55" s="51" t="s">
        <v>107</v>
      </c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>
        <v>3</v>
      </c>
      <c r="I55" s="13"/>
      <c r="J55" s="11"/>
      <c r="K55" s="20" t="s">
        <v>137</v>
      </c>
    </row>
    <row r="56" spans="1:11" x14ac:dyDescent="0.25">
      <c r="A56" s="23"/>
      <c r="B56" s="51" t="s">
        <v>118</v>
      </c>
      <c r="C56" s="13"/>
      <c r="D56" s="39"/>
      <c r="E56" s="13"/>
      <c r="F56" s="20"/>
      <c r="G56" s="13"/>
      <c r="H56" s="39">
        <v>1</v>
      </c>
      <c r="I56" s="13"/>
      <c r="J56" s="11"/>
      <c r="K56" s="49">
        <v>36265</v>
      </c>
    </row>
    <row r="57" spans="1:11" x14ac:dyDescent="0.25">
      <c r="A57" s="23"/>
      <c r="B57" s="51" t="s">
        <v>135</v>
      </c>
      <c r="C57" s="13"/>
      <c r="D57" s="39">
        <v>1.9000000000000003E-2</v>
      </c>
      <c r="E57" s="13"/>
      <c r="F57" s="20"/>
      <c r="G57" s="13"/>
      <c r="H57" s="39"/>
      <c r="I57" s="13"/>
      <c r="J57" s="11"/>
      <c r="K57" s="20"/>
    </row>
    <row r="58" spans="1:11" x14ac:dyDescent="0.25">
      <c r="A58" s="23">
        <f>EDATE(A55,1)</f>
        <v>36281</v>
      </c>
      <c r="B58" s="51" t="s">
        <v>59</v>
      </c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>
        <v>2</v>
      </c>
      <c r="I58" s="13"/>
      <c r="J58" s="11"/>
      <c r="K58" s="20" t="s">
        <v>138</v>
      </c>
    </row>
    <row r="59" spans="1:11" x14ac:dyDescent="0.25">
      <c r="A59" s="23"/>
      <c r="B59" s="51" t="s">
        <v>59</v>
      </c>
      <c r="C59" s="13"/>
      <c r="D59" s="39"/>
      <c r="E59" s="13"/>
      <c r="F59" s="20"/>
      <c r="G59" s="13"/>
      <c r="H59" s="39">
        <v>2</v>
      </c>
      <c r="I59" s="13"/>
      <c r="J59" s="11"/>
      <c r="K59" s="20" t="s">
        <v>139</v>
      </c>
    </row>
    <row r="60" spans="1:11" x14ac:dyDescent="0.25">
      <c r="A60" s="23"/>
      <c r="B60" s="51" t="s">
        <v>136</v>
      </c>
      <c r="C60" s="13"/>
      <c r="D60" s="39">
        <v>0.5</v>
      </c>
      <c r="E60" s="13"/>
      <c r="F60" s="20"/>
      <c r="G60" s="13"/>
      <c r="H60" s="39"/>
      <c r="I60" s="13"/>
      <c r="J60" s="11"/>
      <c r="K60" s="20"/>
    </row>
    <row r="61" spans="1:11" x14ac:dyDescent="0.25">
      <c r="A61" s="23">
        <f>EDATE(A58,1)</f>
        <v>36312</v>
      </c>
      <c r="B61" s="51" t="s">
        <v>142</v>
      </c>
      <c r="C61" s="13">
        <v>1.25</v>
      </c>
      <c r="D61" s="39">
        <v>7.9000000000000015E-2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25">
      <c r="A62" s="23">
        <f t="shared" si="1"/>
        <v>36342</v>
      </c>
      <c r="B62" s="51" t="s">
        <v>62</v>
      </c>
      <c r="C62" s="13">
        <v>1.25</v>
      </c>
      <c r="D62" s="39">
        <v>5.8000000000000017E-2</v>
      </c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23">
        <f t="shared" si="1"/>
        <v>36373</v>
      </c>
      <c r="B63" s="51" t="s">
        <v>118</v>
      </c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>
        <v>1</v>
      </c>
      <c r="I63" s="13"/>
      <c r="J63" s="11"/>
      <c r="K63" s="48">
        <v>45150</v>
      </c>
    </row>
    <row r="64" spans="1:11" x14ac:dyDescent="0.25">
      <c r="A64" s="23"/>
      <c r="B64" s="51" t="s">
        <v>143</v>
      </c>
      <c r="C64" s="13"/>
      <c r="D64" s="39">
        <v>0.25</v>
      </c>
      <c r="E64" s="13"/>
      <c r="F64" s="20"/>
      <c r="G64" s="13"/>
      <c r="H64" s="39">
        <v>0.75</v>
      </c>
      <c r="I64" s="13"/>
      <c r="J64" s="11"/>
      <c r="K64" s="48">
        <v>45157</v>
      </c>
    </row>
    <row r="65" spans="1:11" x14ac:dyDescent="0.25">
      <c r="A65" s="23">
        <f>EDATE(A63,1)</f>
        <v>36404</v>
      </c>
      <c r="B65" s="51" t="s">
        <v>144</v>
      </c>
      <c r="C65" s="13">
        <v>1.25</v>
      </c>
      <c r="D65" s="39">
        <v>1.75</v>
      </c>
      <c r="E65" s="13"/>
      <c r="F65" s="20"/>
      <c r="G65" s="13">
        <f>IF(ISBLANK(Table1[[#This Row],[EARNED]]),"",Table1[[#This Row],[EARNED]])</f>
        <v>1.25</v>
      </c>
      <c r="H65" s="39">
        <v>0.25</v>
      </c>
      <c r="I65" s="13"/>
      <c r="J65" s="11"/>
      <c r="K65" s="20" t="s">
        <v>145</v>
      </c>
    </row>
    <row r="66" spans="1:11" x14ac:dyDescent="0.25">
      <c r="A66" s="23">
        <f t="shared" si="1"/>
        <v>36434</v>
      </c>
      <c r="B66" s="51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f t="shared" si="1"/>
        <v>36465</v>
      </c>
      <c r="B67" s="51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25">
      <c r="A68" s="23">
        <f t="shared" si="1"/>
        <v>36495</v>
      </c>
      <c r="B68" s="51" t="s">
        <v>84</v>
      </c>
      <c r="C68" s="13">
        <v>1.25</v>
      </c>
      <c r="D68" s="39">
        <v>3</v>
      </c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 t="s">
        <v>148</v>
      </c>
    </row>
    <row r="69" spans="1:11" x14ac:dyDescent="0.25">
      <c r="A69" s="23"/>
      <c r="B69" s="51" t="s">
        <v>146</v>
      </c>
      <c r="C69" s="13"/>
      <c r="D69" s="39">
        <v>2</v>
      </c>
      <c r="E69" s="13"/>
      <c r="F69" s="20"/>
      <c r="G69" s="13" t="str">
        <f>IF(ISBLANK(Table1[[#This Row],[EARNED]]),"",Table1[[#This Row],[EARNED]])</f>
        <v/>
      </c>
      <c r="H69" s="39"/>
      <c r="I69" s="13"/>
      <c r="J69" s="11"/>
      <c r="K69" s="20"/>
    </row>
    <row r="70" spans="1:11" x14ac:dyDescent="0.25">
      <c r="A70" s="23"/>
      <c r="B70" s="51" t="s">
        <v>147</v>
      </c>
      <c r="C70" s="13"/>
      <c r="D70" s="39">
        <v>0.51700000000000002</v>
      </c>
      <c r="E70" s="13"/>
      <c r="F70" s="20"/>
      <c r="G70" s="13" t="str">
        <f>IF(ISBLANK(Table1[[#This Row],[EARNED]]),"",Table1[[#This Row],[EARNED]])</f>
        <v/>
      </c>
      <c r="H70" s="39"/>
      <c r="I70" s="13"/>
      <c r="J70" s="11"/>
      <c r="K70" s="20"/>
    </row>
    <row r="71" spans="1:11" x14ac:dyDescent="0.25">
      <c r="A71" s="47" t="s">
        <v>149</v>
      </c>
      <c r="B71" s="51"/>
      <c r="C71" s="13"/>
      <c r="D71" s="39"/>
      <c r="E71" s="13"/>
      <c r="F71" s="20"/>
      <c r="G71" s="13" t="str">
        <f>IF(ISBLANK(Table1[[#This Row],[EARNED]]),"",Table1[[#This Row],[EARNED]])</f>
        <v/>
      </c>
      <c r="H71" s="39"/>
      <c r="I71" s="13"/>
      <c r="J71" s="11"/>
      <c r="K71" s="20"/>
    </row>
    <row r="72" spans="1:11" x14ac:dyDescent="0.25">
      <c r="A72" s="23">
        <f>EDATE(A68,1)</f>
        <v>36526</v>
      </c>
      <c r="B72" s="51" t="s">
        <v>59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2</v>
      </c>
      <c r="I72" s="13"/>
      <c r="J72" s="11"/>
      <c r="K72" s="20" t="s">
        <v>150</v>
      </c>
    </row>
    <row r="73" spans="1:11" x14ac:dyDescent="0.25">
      <c r="A73" s="23"/>
      <c r="B73" s="51" t="s">
        <v>82</v>
      </c>
      <c r="C73" s="13"/>
      <c r="D73" s="39"/>
      <c r="E73" s="13"/>
      <c r="F73" s="20"/>
      <c r="G73" s="13"/>
      <c r="H73" s="39"/>
      <c r="I73" s="13"/>
      <c r="J73" s="11"/>
      <c r="K73" s="20" t="s">
        <v>140</v>
      </c>
    </row>
    <row r="74" spans="1:11" x14ac:dyDescent="0.25">
      <c r="A74" s="23"/>
      <c r="B74" s="51" t="s">
        <v>104</v>
      </c>
      <c r="C74" s="13"/>
      <c r="D74" s="39">
        <v>2.3000000000000007E-2</v>
      </c>
      <c r="E74" s="13"/>
      <c r="F74" s="20"/>
      <c r="G74" s="13"/>
      <c r="H74" s="39"/>
      <c r="I74" s="13"/>
      <c r="J74" s="11"/>
      <c r="K74" s="20"/>
    </row>
    <row r="75" spans="1:11" x14ac:dyDescent="0.25">
      <c r="A75" s="23">
        <f>EDATE(A72,1)</f>
        <v>36557</v>
      </c>
      <c r="B75" s="51" t="s">
        <v>118</v>
      </c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>
        <v>1</v>
      </c>
      <c r="I75" s="13"/>
      <c r="J75" s="11"/>
      <c r="K75" s="48">
        <v>44979</v>
      </c>
    </row>
    <row r="76" spans="1:11" x14ac:dyDescent="0.25">
      <c r="A76" s="23" t="s">
        <v>151</v>
      </c>
      <c r="B76" s="51" t="s">
        <v>136</v>
      </c>
      <c r="C76" s="13"/>
      <c r="D76" s="39">
        <v>0.5</v>
      </c>
      <c r="E76" s="13"/>
      <c r="F76" s="20"/>
      <c r="G76" s="13"/>
      <c r="H76" s="39"/>
      <c r="I76" s="13"/>
      <c r="J76" s="11"/>
      <c r="K76" s="20"/>
    </row>
    <row r="77" spans="1:11" x14ac:dyDescent="0.25">
      <c r="A77" s="23">
        <f>EDATE(A75,1)</f>
        <v>36586</v>
      </c>
      <c r="B77" s="51" t="s">
        <v>152</v>
      </c>
      <c r="C77" s="13">
        <v>1.25</v>
      </c>
      <c r="D77" s="39">
        <v>0.01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25">
      <c r="A78" s="23">
        <f t="shared" ref="A78:A87" si="2">EDATE(A77,1)</f>
        <v>36617</v>
      </c>
      <c r="B78" s="51" t="s">
        <v>153</v>
      </c>
      <c r="C78" s="13">
        <v>1.25</v>
      </c>
      <c r="D78" s="39">
        <v>1</v>
      </c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23">
        <f t="shared" si="2"/>
        <v>36647</v>
      </c>
      <c r="B79" s="51" t="s">
        <v>84</v>
      </c>
      <c r="C79" s="13">
        <v>1.25</v>
      </c>
      <c r="D79" s="39">
        <v>3</v>
      </c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 t="s">
        <v>154</v>
      </c>
    </row>
    <row r="80" spans="1:11" x14ac:dyDescent="0.25">
      <c r="A80" s="23">
        <f t="shared" si="2"/>
        <v>36678</v>
      </c>
      <c r="B80" s="51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25">
      <c r="A81" s="23">
        <f t="shared" si="2"/>
        <v>36708</v>
      </c>
      <c r="B81" s="51"/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25">
      <c r="A82" s="23">
        <f t="shared" si="2"/>
        <v>36739</v>
      </c>
      <c r="B82" s="51" t="s">
        <v>155</v>
      </c>
      <c r="C82" s="13">
        <v>1.25</v>
      </c>
      <c r="D82" s="39">
        <v>5.4000000000000013E-2</v>
      </c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25">
      <c r="A83" s="23">
        <f t="shared" si="2"/>
        <v>36770</v>
      </c>
      <c r="B83" s="51" t="s">
        <v>59</v>
      </c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>
        <v>2</v>
      </c>
      <c r="I83" s="13"/>
      <c r="J83" s="11"/>
      <c r="K83" s="20" t="s">
        <v>159</v>
      </c>
    </row>
    <row r="84" spans="1:11" x14ac:dyDescent="0.25">
      <c r="A84" s="23"/>
      <c r="B84" s="51" t="s">
        <v>59</v>
      </c>
      <c r="C84" s="13"/>
      <c r="D84" s="39"/>
      <c r="E84" s="13"/>
      <c r="F84" s="20"/>
      <c r="G84" s="13"/>
      <c r="H84" s="39">
        <v>2</v>
      </c>
      <c r="I84" s="13"/>
      <c r="J84" s="11"/>
      <c r="K84" s="20" t="s">
        <v>145</v>
      </c>
    </row>
    <row r="85" spans="1:11" x14ac:dyDescent="0.25">
      <c r="A85" s="23"/>
      <c r="B85" s="51" t="s">
        <v>49</v>
      </c>
      <c r="C85" s="13"/>
      <c r="D85" s="39">
        <v>1.51</v>
      </c>
      <c r="E85" s="13"/>
      <c r="F85" s="20"/>
      <c r="G85" s="13"/>
      <c r="H85" s="39"/>
      <c r="I85" s="13"/>
      <c r="J85" s="11"/>
      <c r="K85" s="20"/>
    </row>
    <row r="86" spans="1:11" x14ac:dyDescent="0.25">
      <c r="A86" s="23">
        <f>EDATE(A83,1)</f>
        <v>36800</v>
      </c>
      <c r="B86" s="51" t="s">
        <v>107</v>
      </c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>
        <v>3</v>
      </c>
      <c r="I86" s="13"/>
      <c r="J86" s="11"/>
      <c r="K86" s="20" t="s">
        <v>156</v>
      </c>
    </row>
    <row r="87" spans="1:11" x14ac:dyDescent="0.25">
      <c r="A87" s="23">
        <f t="shared" si="2"/>
        <v>36831</v>
      </c>
      <c r="B87" s="51" t="s">
        <v>59</v>
      </c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>
        <v>2</v>
      </c>
      <c r="I87" s="13"/>
      <c r="J87" s="11"/>
      <c r="K87" s="20" t="s">
        <v>158</v>
      </c>
    </row>
    <row r="88" spans="1:11" x14ac:dyDescent="0.25">
      <c r="A88" s="23"/>
      <c r="B88" s="51" t="s">
        <v>86</v>
      </c>
      <c r="C88" s="13"/>
      <c r="D88" s="39">
        <v>5</v>
      </c>
      <c r="E88" s="13"/>
      <c r="F88" s="20"/>
      <c r="G88" s="13"/>
      <c r="H88" s="39"/>
      <c r="I88" s="13"/>
      <c r="J88" s="11"/>
      <c r="K88" s="20" t="s">
        <v>157</v>
      </c>
    </row>
    <row r="89" spans="1:11" x14ac:dyDescent="0.25">
      <c r="A89" s="23">
        <f>EDATE(A87,1)</f>
        <v>36861</v>
      </c>
      <c r="B89" s="51"/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25">
      <c r="A90" s="47" t="s">
        <v>160</v>
      </c>
      <c r="B90" s="51"/>
      <c r="C90" s="13"/>
      <c r="D90" s="39"/>
      <c r="E90" s="13"/>
      <c r="F90" s="20"/>
      <c r="G90" s="13" t="str">
        <f>IF(ISBLANK(Table1[[#This Row],[EARNED]]),"",Table1[[#This Row],[EARNED]])</f>
        <v/>
      </c>
      <c r="H90" s="39"/>
      <c r="I90" s="13"/>
      <c r="J90" s="11"/>
      <c r="K90" s="20"/>
    </row>
    <row r="91" spans="1:11" x14ac:dyDescent="0.25">
      <c r="A91" s="23">
        <f>EDATE(A89,1)</f>
        <v>36892</v>
      </c>
      <c r="B91" s="51" t="s">
        <v>152</v>
      </c>
      <c r="C91" s="13">
        <v>1.25</v>
      </c>
      <c r="D91" s="39">
        <v>0.01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23">
        <f>EDATE(A91,1)</f>
        <v>36923</v>
      </c>
      <c r="B92" s="51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>
        <f t="shared" ref="A93:A103" si="3">EDATE(A92,1)</f>
        <v>36951</v>
      </c>
      <c r="B93" s="51" t="s">
        <v>82</v>
      </c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 t="s">
        <v>161</v>
      </c>
    </row>
    <row r="94" spans="1:11" x14ac:dyDescent="0.25">
      <c r="A94" s="23"/>
      <c r="B94" s="51" t="s">
        <v>59</v>
      </c>
      <c r="C94" s="13"/>
      <c r="D94" s="39"/>
      <c r="E94" s="13"/>
      <c r="F94" s="20"/>
      <c r="G94" s="13"/>
      <c r="H94" s="39">
        <v>2</v>
      </c>
      <c r="I94" s="13"/>
      <c r="J94" s="11"/>
      <c r="K94" s="20" t="s">
        <v>162</v>
      </c>
    </row>
    <row r="95" spans="1:11" x14ac:dyDescent="0.25">
      <c r="A95" s="23"/>
      <c r="B95" s="51" t="s">
        <v>119</v>
      </c>
      <c r="C95" s="13"/>
      <c r="D95" s="39"/>
      <c r="E95" s="13"/>
      <c r="F95" s="20"/>
      <c r="G95" s="13"/>
      <c r="H95" s="39">
        <v>4</v>
      </c>
      <c r="I95" s="13"/>
      <c r="J95" s="11"/>
      <c r="K95" s="20" t="s">
        <v>163</v>
      </c>
    </row>
    <row r="96" spans="1:11" x14ac:dyDescent="0.25">
      <c r="A96" s="23">
        <f>EDATE(A93,1)</f>
        <v>36982</v>
      </c>
      <c r="B96" s="51" t="s">
        <v>136</v>
      </c>
      <c r="C96" s="13">
        <v>1.25</v>
      </c>
      <c r="D96" s="39">
        <v>0.5</v>
      </c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25">
      <c r="A97" s="23">
        <f t="shared" si="3"/>
        <v>37012</v>
      </c>
      <c r="B97" s="51" t="s">
        <v>84</v>
      </c>
      <c r="C97" s="13">
        <v>1.25</v>
      </c>
      <c r="D97" s="39">
        <v>3</v>
      </c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 t="s">
        <v>165</v>
      </c>
    </row>
    <row r="98" spans="1:11" x14ac:dyDescent="0.25">
      <c r="A98" s="23"/>
      <c r="B98" s="51" t="s">
        <v>164</v>
      </c>
      <c r="C98" s="13"/>
      <c r="D98" s="39">
        <v>1.7000000000000001E-2</v>
      </c>
      <c r="E98" s="13"/>
      <c r="F98" s="20"/>
      <c r="G98" s="13"/>
      <c r="H98" s="39"/>
      <c r="I98" s="13"/>
      <c r="J98" s="11"/>
      <c r="K98" s="20"/>
    </row>
    <row r="99" spans="1:11" x14ac:dyDescent="0.25">
      <c r="A99" s="23">
        <f>EDATE(A97,1)</f>
        <v>37043</v>
      </c>
      <c r="B99" s="51"/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25">
      <c r="A100" s="23">
        <f t="shared" si="3"/>
        <v>37073</v>
      </c>
      <c r="B100" s="51"/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25">
      <c r="A101" s="23">
        <f t="shared" si="3"/>
        <v>37104</v>
      </c>
      <c r="B101" s="51" t="s">
        <v>118</v>
      </c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>
        <v>1</v>
      </c>
      <c r="I101" s="13"/>
      <c r="J101" s="11"/>
      <c r="K101" s="48">
        <v>45155</v>
      </c>
    </row>
    <row r="102" spans="1:11" x14ac:dyDescent="0.25">
      <c r="A102" s="23">
        <f t="shared" si="3"/>
        <v>37135</v>
      </c>
      <c r="B102" s="51"/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25">
      <c r="A103" s="23">
        <f t="shared" si="3"/>
        <v>37165</v>
      </c>
      <c r="B103" s="51" t="s">
        <v>59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2</v>
      </c>
      <c r="I103" s="13"/>
      <c r="J103" s="11"/>
      <c r="K103" s="20" t="s">
        <v>166</v>
      </c>
    </row>
    <row r="104" spans="1:11" x14ac:dyDescent="0.25">
      <c r="A104" s="23"/>
      <c r="B104" s="51" t="s">
        <v>153</v>
      </c>
      <c r="C104" s="13"/>
      <c r="D104" s="39">
        <v>1</v>
      </c>
      <c r="E104" s="13"/>
      <c r="F104" s="20"/>
      <c r="G104" s="13"/>
      <c r="H104" s="39"/>
      <c r="I104" s="13"/>
      <c r="J104" s="11"/>
      <c r="K104" s="20"/>
    </row>
    <row r="105" spans="1:11" x14ac:dyDescent="0.25">
      <c r="A105" s="23">
        <f>EDATE(A103,1)</f>
        <v>37196</v>
      </c>
      <c r="B105" s="51" t="s">
        <v>118</v>
      </c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>
        <v>1</v>
      </c>
      <c r="I105" s="13"/>
      <c r="J105" s="11"/>
      <c r="K105" s="48">
        <v>45239</v>
      </c>
    </row>
    <row r="106" spans="1:11" x14ac:dyDescent="0.25">
      <c r="A106" s="23"/>
      <c r="B106" s="51" t="s">
        <v>106</v>
      </c>
      <c r="C106" s="13"/>
      <c r="D106" s="39">
        <v>1</v>
      </c>
      <c r="E106" s="13"/>
      <c r="F106" s="20"/>
      <c r="G106" s="13"/>
      <c r="H106" s="39"/>
      <c r="I106" s="13"/>
      <c r="J106" s="11"/>
      <c r="K106" s="48">
        <v>45267</v>
      </c>
    </row>
    <row r="107" spans="1:11" x14ac:dyDescent="0.25">
      <c r="A107" s="23"/>
      <c r="B107" s="51" t="s">
        <v>106</v>
      </c>
      <c r="C107" s="13"/>
      <c r="D107" s="39">
        <v>1</v>
      </c>
      <c r="E107" s="13"/>
      <c r="F107" s="20"/>
      <c r="G107" s="13"/>
      <c r="H107" s="39"/>
      <c r="I107" s="13"/>
      <c r="J107" s="11"/>
      <c r="K107" s="48">
        <v>45259</v>
      </c>
    </row>
    <row r="108" spans="1:11" x14ac:dyDescent="0.25">
      <c r="A108" s="23"/>
      <c r="B108" s="51" t="s">
        <v>82</v>
      </c>
      <c r="C108" s="13"/>
      <c r="D108" s="39"/>
      <c r="E108" s="13"/>
      <c r="F108" s="20"/>
      <c r="G108" s="13"/>
      <c r="H108" s="39"/>
      <c r="I108" s="13"/>
      <c r="J108" s="11"/>
      <c r="K108" s="48" t="s">
        <v>167</v>
      </c>
    </row>
    <row r="109" spans="1:11" x14ac:dyDescent="0.25">
      <c r="A109" s="23">
        <f>EDATE(A105,1)</f>
        <v>37226</v>
      </c>
      <c r="B109" s="51"/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25">
      <c r="A110" s="47" t="s">
        <v>168</v>
      </c>
      <c r="B110" s="51"/>
      <c r="C110" s="13"/>
      <c r="D110" s="39"/>
      <c r="E110" s="13"/>
      <c r="F110" s="20"/>
      <c r="G110" s="13" t="str">
        <f>IF(ISBLANK(Table1[[#This Row],[EARNED]]),"",Table1[[#This Row],[EARNED]])</f>
        <v/>
      </c>
      <c r="H110" s="39"/>
      <c r="I110" s="13"/>
      <c r="J110" s="11"/>
      <c r="K110" s="20"/>
    </row>
    <row r="111" spans="1:11" x14ac:dyDescent="0.25">
      <c r="A111" s="23">
        <f>EDATE(A109,1)</f>
        <v>37257</v>
      </c>
      <c r="B111" s="51"/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23">
        <f>EDATE(A111,1)</f>
        <v>37288</v>
      </c>
      <c r="B112" s="51" t="s">
        <v>107</v>
      </c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>
        <v>3</v>
      </c>
      <c r="I112" s="13"/>
      <c r="J112" s="11"/>
      <c r="K112" s="20" t="s">
        <v>170</v>
      </c>
    </row>
    <row r="113" spans="1:11" x14ac:dyDescent="0.25">
      <c r="A113" s="23"/>
      <c r="B113" s="51" t="s">
        <v>59</v>
      </c>
      <c r="C113" s="13"/>
      <c r="D113" s="39"/>
      <c r="E113" s="13"/>
      <c r="F113" s="20"/>
      <c r="G113" s="13"/>
      <c r="H113" s="39">
        <v>2</v>
      </c>
      <c r="I113" s="13"/>
      <c r="J113" s="11"/>
      <c r="K113" s="20" t="s">
        <v>171</v>
      </c>
    </row>
    <row r="114" spans="1:11" x14ac:dyDescent="0.25">
      <c r="A114" s="23"/>
      <c r="B114" s="51" t="s">
        <v>136</v>
      </c>
      <c r="C114" s="13"/>
      <c r="D114" s="39">
        <v>0.5</v>
      </c>
      <c r="E114" s="13"/>
      <c r="F114" s="20"/>
      <c r="G114" s="13"/>
      <c r="H114" s="39"/>
      <c r="I114" s="13"/>
      <c r="J114" s="11"/>
      <c r="K114" s="20"/>
    </row>
    <row r="115" spans="1:11" x14ac:dyDescent="0.25">
      <c r="A115" s="23">
        <f>EDATE(A112,1)</f>
        <v>37316</v>
      </c>
      <c r="B115" s="51" t="s">
        <v>106</v>
      </c>
      <c r="C115" s="13">
        <v>1.25</v>
      </c>
      <c r="D115" s="39">
        <v>1</v>
      </c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48">
        <v>45000</v>
      </c>
    </row>
    <row r="116" spans="1:11" x14ac:dyDescent="0.25">
      <c r="A116" s="23"/>
      <c r="B116" s="51" t="s">
        <v>169</v>
      </c>
      <c r="C116" s="13"/>
      <c r="D116" s="39">
        <v>2.0169999999999999</v>
      </c>
      <c r="E116" s="13"/>
      <c r="F116" s="20"/>
      <c r="G116" s="13"/>
      <c r="H116" s="39"/>
      <c r="I116" s="13"/>
      <c r="J116" s="11"/>
      <c r="K116" s="20"/>
    </row>
    <row r="117" spans="1:11" x14ac:dyDescent="0.25">
      <c r="A117" s="23">
        <f>EDATE(A115,1)</f>
        <v>37347</v>
      </c>
      <c r="B117" s="51" t="s">
        <v>118</v>
      </c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>
        <v>1</v>
      </c>
      <c r="I117" s="13"/>
      <c r="J117" s="11"/>
      <c r="K117" s="48">
        <v>45021</v>
      </c>
    </row>
    <row r="118" spans="1:11" x14ac:dyDescent="0.25">
      <c r="A118" s="23">
        <f t="shared" ref="A118:A133" si="4">EDATE(A117,1)</f>
        <v>37377</v>
      </c>
      <c r="B118" s="51" t="s">
        <v>118</v>
      </c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>
        <v>1</v>
      </c>
      <c r="I118" s="13"/>
      <c r="J118" s="11"/>
      <c r="K118" s="48">
        <v>45067</v>
      </c>
    </row>
    <row r="119" spans="1:11" x14ac:dyDescent="0.25">
      <c r="A119" s="23"/>
      <c r="B119" s="51" t="s">
        <v>97</v>
      </c>
      <c r="C119" s="13"/>
      <c r="D119" s="39">
        <v>2</v>
      </c>
      <c r="E119" s="13"/>
      <c r="F119" s="20"/>
      <c r="G119" s="13"/>
      <c r="H119" s="39"/>
      <c r="I119" s="13"/>
      <c r="J119" s="11"/>
      <c r="K119" s="20" t="s">
        <v>172</v>
      </c>
    </row>
    <row r="120" spans="1:11" x14ac:dyDescent="0.25">
      <c r="A120" s="23">
        <f>EDATE(A118,1)</f>
        <v>37408</v>
      </c>
      <c r="B120" s="51" t="s">
        <v>106</v>
      </c>
      <c r="C120" s="13">
        <v>1.25</v>
      </c>
      <c r="D120" s="39">
        <v>1</v>
      </c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48">
        <v>45088</v>
      </c>
    </row>
    <row r="121" spans="1:11" x14ac:dyDescent="0.25">
      <c r="A121" s="23"/>
      <c r="B121" s="51" t="s">
        <v>118</v>
      </c>
      <c r="C121" s="13"/>
      <c r="D121" s="39"/>
      <c r="E121" s="13"/>
      <c r="F121" s="20"/>
      <c r="G121" s="13"/>
      <c r="H121" s="39">
        <v>1</v>
      </c>
      <c r="I121" s="13"/>
      <c r="J121" s="11"/>
      <c r="K121" s="48">
        <v>45091</v>
      </c>
    </row>
    <row r="122" spans="1:11" x14ac:dyDescent="0.25">
      <c r="A122" s="23">
        <f>EDATE(A120,1)</f>
        <v>37438</v>
      </c>
      <c r="B122" s="51" t="s">
        <v>59</v>
      </c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>
        <v>2</v>
      </c>
      <c r="I122" s="13"/>
      <c r="J122" s="11"/>
      <c r="K122" s="20" t="s">
        <v>173</v>
      </c>
    </row>
    <row r="123" spans="1:11" x14ac:dyDescent="0.25">
      <c r="A123" s="23">
        <f t="shared" si="4"/>
        <v>37469</v>
      </c>
      <c r="B123" s="51" t="s">
        <v>59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2</v>
      </c>
      <c r="I123" s="13"/>
      <c r="J123" s="11"/>
      <c r="K123" s="20" t="s">
        <v>174</v>
      </c>
    </row>
    <row r="124" spans="1:11" x14ac:dyDescent="0.25">
      <c r="A124" s="23"/>
      <c r="B124" s="51" t="s">
        <v>118</v>
      </c>
      <c r="C124" s="13"/>
      <c r="D124" s="39"/>
      <c r="E124" s="13"/>
      <c r="F124" s="20"/>
      <c r="G124" s="13"/>
      <c r="H124" s="39">
        <v>1</v>
      </c>
      <c r="I124" s="13"/>
      <c r="J124" s="11"/>
      <c r="K124" s="48">
        <v>45153</v>
      </c>
    </row>
    <row r="125" spans="1:11" x14ac:dyDescent="0.25">
      <c r="A125" s="23"/>
      <c r="B125" s="51" t="s">
        <v>118</v>
      </c>
      <c r="C125" s="13"/>
      <c r="D125" s="39"/>
      <c r="E125" s="13"/>
      <c r="F125" s="20"/>
      <c r="G125" s="13"/>
      <c r="H125" s="39">
        <v>1</v>
      </c>
      <c r="I125" s="13"/>
      <c r="J125" s="11"/>
      <c r="K125" s="48">
        <v>45158</v>
      </c>
    </row>
    <row r="126" spans="1:11" x14ac:dyDescent="0.25">
      <c r="A126" s="23"/>
      <c r="B126" s="51" t="s">
        <v>106</v>
      </c>
      <c r="C126" s="13"/>
      <c r="D126" s="39">
        <v>1</v>
      </c>
      <c r="E126" s="13"/>
      <c r="F126" s="20"/>
      <c r="G126" s="13"/>
      <c r="H126" s="39"/>
      <c r="I126" s="13"/>
      <c r="J126" s="11"/>
      <c r="K126" s="48">
        <v>45161</v>
      </c>
    </row>
    <row r="127" spans="1:11" x14ac:dyDescent="0.25">
      <c r="A127" s="23">
        <f>EDATE(A123,1)</f>
        <v>37500</v>
      </c>
      <c r="B127" s="51" t="s">
        <v>118</v>
      </c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>
        <v>1</v>
      </c>
      <c r="I127" s="13"/>
      <c r="J127" s="11"/>
      <c r="K127" s="48">
        <v>45173</v>
      </c>
    </row>
    <row r="128" spans="1:11" x14ac:dyDescent="0.25">
      <c r="A128" s="23"/>
      <c r="B128" s="51" t="s">
        <v>106</v>
      </c>
      <c r="C128" s="13"/>
      <c r="D128" s="39">
        <v>1</v>
      </c>
      <c r="E128" s="13"/>
      <c r="F128" s="20"/>
      <c r="G128" s="13"/>
      <c r="H128" s="39"/>
      <c r="I128" s="13"/>
      <c r="J128" s="11"/>
      <c r="K128" s="48">
        <v>45203</v>
      </c>
    </row>
    <row r="129" spans="1:11" x14ac:dyDescent="0.25">
      <c r="A129" s="23">
        <f>EDATE(A127,1)</f>
        <v>37530</v>
      </c>
      <c r="B129" s="51" t="s">
        <v>118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1</v>
      </c>
      <c r="I129" s="13"/>
      <c r="J129" s="11"/>
      <c r="K129" s="48">
        <v>45210</v>
      </c>
    </row>
    <row r="130" spans="1:11" x14ac:dyDescent="0.25">
      <c r="A130" s="23"/>
      <c r="B130" s="51" t="s">
        <v>118</v>
      </c>
      <c r="C130" s="13"/>
      <c r="D130" s="39"/>
      <c r="E130" s="13"/>
      <c r="F130" s="20"/>
      <c r="G130" s="13"/>
      <c r="H130" s="39">
        <v>1</v>
      </c>
      <c r="I130" s="13"/>
      <c r="J130" s="11"/>
      <c r="K130" s="48">
        <v>45218</v>
      </c>
    </row>
    <row r="131" spans="1:11" x14ac:dyDescent="0.25">
      <c r="A131" s="23"/>
      <c r="B131" s="51" t="s">
        <v>118</v>
      </c>
      <c r="C131" s="13"/>
      <c r="D131" s="39"/>
      <c r="E131" s="13"/>
      <c r="F131" s="20"/>
      <c r="G131" s="13"/>
      <c r="H131" s="39">
        <v>1</v>
      </c>
      <c r="I131" s="13"/>
      <c r="J131" s="11"/>
      <c r="K131" s="48">
        <v>45217</v>
      </c>
    </row>
    <row r="132" spans="1:11" x14ac:dyDescent="0.25">
      <c r="A132" s="23">
        <f>EDATE(A129,1)</f>
        <v>37561</v>
      </c>
      <c r="B132" s="51" t="s">
        <v>152</v>
      </c>
      <c r="C132" s="13">
        <v>1.25</v>
      </c>
      <c r="D132" s="39">
        <v>0.01</v>
      </c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25">
      <c r="A133" s="23">
        <f t="shared" si="4"/>
        <v>37591</v>
      </c>
      <c r="B133" s="51" t="s">
        <v>97</v>
      </c>
      <c r="C133" s="13">
        <v>1.25</v>
      </c>
      <c r="D133" s="39">
        <v>2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 t="s">
        <v>175</v>
      </c>
    </row>
    <row r="134" spans="1:11" x14ac:dyDescent="0.25">
      <c r="A134" s="23"/>
      <c r="B134" s="51" t="s">
        <v>111</v>
      </c>
      <c r="C134" s="13"/>
      <c r="D134" s="39">
        <v>3.1000000000000014E-2</v>
      </c>
      <c r="E134" s="13"/>
      <c r="F134" s="20"/>
      <c r="G134" s="13" t="str">
        <f>IF(ISBLANK(Table1[[#This Row],[EARNED]]),"",Table1[[#This Row],[EARNED]])</f>
        <v/>
      </c>
      <c r="H134" s="39"/>
      <c r="I134" s="13"/>
      <c r="J134" s="11"/>
      <c r="K134" s="20"/>
    </row>
    <row r="135" spans="1:11" x14ac:dyDescent="0.25">
      <c r="A135" s="47" t="s">
        <v>176</v>
      </c>
      <c r="B135" s="51"/>
      <c r="C135" s="13"/>
      <c r="D135" s="39"/>
      <c r="E135" s="13"/>
      <c r="F135" s="20"/>
      <c r="G135" s="13" t="str">
        <f>IF(ISBLANK(Table1[[#This Row],[EARNED]]),"",Table1[[#This Row],[EARNED]])</f>
        <v/>
      </c>
      <c r="H135" s="39"/>
      <c r="I135" s="13"/>
      <c r="J135" s="11"/>
      <c r="K135" s="20"/>
    </row>
    <row r="136" spans="1:11" x14ac:dyDescent="0.25">
      <c r="A136" s="23">
        <f>EDATE(A133,1)</f>
        <v>37622</v>
      </c>
      <c r="B136" s="51" t="s">
        <v>82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 t="s">
        <v>177</v>
      </c>
    </row>
    <row r="137" spans="1:11" x14ac:dyDescent="0.25">
      <c r="A137" s="23"/>
      <c r="B137" s="51" t="s">
        <v>118</v>
      </c>
      <c r="C137" s="13"/>
      <c r="D137" s="39"/>
      <c r="E137" s="13"/>
      <c r="F137" s="20"/>
      <c r="G137" s="13"/>
      <c r="H137" s="39">
        <v>1</v>
      </c>
      <c r="I137" s="13"/>
      <c r="J137" s="11"/>
      <c r="K137" s="48">
        <v>44946</v>
      </c>
    </row>
    <row r="138" spans="1:11" x14ac:dyDescent="0.25">
      <c r="A138" s="23">
        <f>EDATE(A136,1)</f>
        <v>37653</v>
      </c>
      <c r="B138" s="51" t="s">
        <v>118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1</v>
      </c>
      <c r="I138" s="13"/>
      <c r="J138" s="11"/>
      <c r="K138" s="20"/>
    </row>
    <row r="139" spans="1:11" x14ac:dyDescent="0.25">
      <c r="A139" s="23"/>
      <c r="B139" s="51" t="s">
        <v>82</v>
      </c>
      <c r="C139" s="13"/>
      <c r="D139" s="39"/>
      <c r="E139" s="13"/>
      <c r="F139" s="20"/>
      <c r="G139" s="13"/>
      <c r="H139" s="39"/>
      <c r="I139" s="13"/>
      <c r="J139" s="11"/>
      <c r="K139" s="20" t="s">
        <v>179</v>
      </c>
    </row>
    <row r="140" spans="1:11" x14ac:dyDescent="0.25">
      <c r="A140" s="23"/>
      <c r="B140" s="51" t="s">
        <v>178</v>
      </c>
      <c r="C140" s="13"/>
      <c r="D140" s="39">
        <v>2.1000000000000005E-2</v>
      </c>
      <c r="E140" s="13"/>
      <c r="F140" s="20"/>
      <c r="G140" s="13"/>
      <c r="H140" s="39"/>
      <c r="I140" s="13"/>
      <c r="J140" s="11"/>
      <c r="K140" s="20"/>
    </row>
    <row r="141" spans="1:11" x14ac:dyDescent="0.25">
      <c r="A141" s="23">
        <f>EDATE(A138,1)</f>
        <v>37681</v>
      </c>
      <c r="B141" s="51" t="s">
        <v>118</v>
      </c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>
        <v>1</v>
      </c>
      <c r="I141" s="13"/>
      <c r="J141" s="11"/>
      <c r="K141" s="48">
        <v>45002</v>
      </c>
    </row>
    <row r="142" spans="1:11" x14ac:dyDescent="0.25">
      <c r="A142" s="23"/>
      <c r="B142" s="51" t="s">
        <v>106</v>
      </c>
      <c r="C142" s="13"/>
      <c r="D142" s="39">
        <v>1</v>
      </c>
      <c r="E142" s="13"/>
      <c r="F142" s="20"/>
      <c r="G142" s="13"/>
      <c r="H142" s="39"/>
      <c r="I142" s="13"/>
      <c r="J142" s="11"/>
      <c r="K142" s="48">
        <v>45020</v>
      </c>
    </row>
    <row r="143" spans="1:11" x14ac:dyDescent="0.25">
      <c r="A143" s="23">
        <f>EDATE(A141,1)</f>
        <v>37712</v>
      </c>
      <c r="B143" s="51" t="s">
        <v>118</v>
      </c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>
        <v>1</v>
      </c>
      <c r="I143" s="13"/>
      <c r="J143" s="11"/>
      <c r="K143" s="48">
        <v>45027</v>
      </c>
    </row>
    <row r="144" spans="1:11" x14ac:dyDescent="0.25">
      <c r="A144" s="23">
        <f t="shared" ref="A144:A150" si="5">EDATE(A143,1)</f>
        <v>37742</v>
      </c>
      <c r="B144" s="51" t="s">
        <v>59</v>
      </c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>
        <v>2</v>
      </c>
      <c r="I144" s="13"/>
      <c r="J144" s="11"/>
      <c r="K144" s="20" t="s">
        <v>180</v>
      </c>
    </row>
    <row r="145" spans="1:11" x14ac:dyDescent="0.25">
      <c r="A145" s="23"/>
      <c r="B145" s="51" t="s">
        <v>82</v>
      </c>
      <c r="C145" s="13"/>
      <c r="D145" s="39"/>
      <c r="E145" s="13"/>
      <c r="F145" s="20"/>
      <c r="G145" s="13"/>
      <c r="H145" s="39"/>
      <c r="I145" s="13"/>
      <c r="J145" s="11"/>
      <c r="K145" s="20" t="s">
        <v>181</v>
      </c>
    </row>
    <row r="146" spans="1:11" x14ac:dyDescent="0.25">
      <c r="A146" s="23">
        <f>EDATE(A144,1)</f>
        <v>37773</v>
      </c>
      <c r="B146" s="51" t="s">
        <v>106</v>
      </c>
      <c r="C146" s="13">
        <v>1.25</v>
      </c>
      <c r="D146" s="39">
        <v>1</v>
      </c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48">
        <v>45093</v>
      </c>
    </row>
    <row r="147" spans="1:11" x14ac:dyDescent="0.25">
      <c r="A147" s="23"/>
      <c r="B147" s="51" t="s">
        <v>182</v>
      </c>
      <c r="C147" s="13"/>
      <c r="D147" s="39">
        <v>0.504</v>
      </c>
      <c r="E147" s="13"/>
      <c r="F147" s="20"/>
      <c r="G147" s="13"/>
      <c r="H147" s="39"/>
      <c r="I147" s="13"/>
      <c r="J147" s="11"/>
      <c r="K147" s="20"/>
    </row>
    <row r="148" spans="1:11" x14ac:dyDescent="0.25">
      <c r="A148" s="23">
        <f>EDATE(A146,1)</f>
        <v>37803</v>
      </c>
      <c r="B148" s="51"/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/>
    </row>
    <row r="149" spans="1:11" x14ac:dyDescent="0.25">
      <c r="A149" s="23">
        <f t="shared" si="5"/>
        <v>37834</v>
      </c>
      <c r="B149" s="51"/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25">
      <c r="A150" s="23">
        <f t="shared" si="5"/>
        <v>37865</v>
      </c>
      <c r="B150" s="51" t="s">
        <v>59</v>
      </c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>
        <v>2</v>
      </c>
      <c r="I150" s="13"/>
      <c r="J150" s="11"/>
      <c r="K150" s="20" t="s">
        <v>183</v>
      </c>
    </row>
    <row r="151" spans="1:11" x14ac:dyDescent="0.25">
      <c r="A151" s="23"/>
      <c r="B151" s="51" t="s">
        <v>118</v>
      </c>
      <c r="C151" s="13"/>
      <c r="D151" s="39"/>
      <c r="E151" s="13"/>
      <c r="F151" s="20"/>
      <c r="G151" s="13"/>
      <c r="H151" s="39">
        <v>1</v>
      </c>
      <c r="I151" s="13"/>
      <c r="J151" s="11"/>
      <c r="K151" s="48">
        <v>45174</v>
      </c>
    </row>
    <row r="152" spans="1:11" x14ac:dyDescent="0.25">
      <c r="A152" s="23"/>
      <c r="B152" s="51" t="s">
        <v>106</v>
      </c>
      <c r="C152" s="13"/>
      <c r="D152" s="39">
        <v>1</v>
      </c>
      <c r="E152" s="13"/>
      <c r="F152" s="20"/>
      <c r="G152" s="13"/>
      <c r="H152" s="39"/>
      <c r="I152" s="13"/>
      <c r="J152" s="11"/>
      <c r="K152" s="48">
        <v>45181</v>
      </c>
    </row>
    <row r="153" spans="1:11" x14ac:dyDescent="0.25">
      <c r="A153" s="23"/>
      <c r="B153" s="51" t="s">
        <v>59</v>
      </c>
      <c r="C153" s="13"/>
      <c r="D153" s="39"/>
      <c r="E153" s="13"/>
      <c r="F153" s="20"/>
      <c r="G153" s="13"/>
      <c r="H153" s="39">
        <v>2</v>
      </c>
      <c r="I153" s="13"/>
      <c r="J153" s="11"/>
      <c r="K153" s="20" t="s">
        <v>184</v>
      </c>
    </row>
    <row r="154" spans="1:11" x14ac:dyDescent="0.25">
      <c r="A154" s="23"/>
      <c r="B154" s="51" t="s">
        <v>118</v>
      </c>
      <c r="C154" s="13"/>
      <c r="D154" s="39"/>
      <c r="E154" s="13"/>
      <c r="F154" s="20"/>
      <c r="G154" s="13"/>
      <c r="H154" s="39">
        <v>1</v>
      </c>
      <c r="I154" s="13"/>
      <c r="J154" s="11"/>
      <c r="K154" s="48">
        <v>45209</v>
      </c>
    </row>
    <row r="155" spans="1:11" x14ac:dyDescent="0.25">
      <c r="A155" s="23">
        <f>EDATE(A150,1)</f>
        <v>37895</v>
      </c>
      <c r="B155" s="51" t="s">
        <v>118</v>
      </c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>
        <v>1</v>
      </c>
      <c r="I155" s="13"/>
      <c r="J155" s="11"/>
      <c r="K155" s="20"/>
    </row>
    <row r="156" spans="1:11" x14ac:dyDescent="0.25">
      <c r="A156" s="23"/>
      <c r="B156" s="51" t="s">
        <v>118</v>
      </c>
      <c r="C156" s="13"/>
      <c r="D156" s="39"/>
      <c r="E156" s="13"/>
      <c r="F156" s="20"/>
      <c r="G156" s="13"/>
      <c r="H156" s="39">
        <v>1</v>
      </c>
      <c r="I156" s="13"/>
      <c r="J156" s="11"/>
      <c r="K156" s="48">
        <v>45226</v>
      </c>
    </row>
    <row r="157" spans="1:11" x14ac:dyDescent="0.25">
      <c r="A157" s="23"/>
      <c r="B157" s="51" t="s">
        <v>185</v>
      </c>
      <c r="C157" s="13"/>
      <c r="D157" s="39">
        <v>0.04</v>
      </c>
      <c r="E157" s="13"/>
      <c r="F157" s="20"/>
      <c r="G157" s="13"/>
      <c r="H157" s="39"/>
      <c r="I157" s="13"/>
      <c r="J157" s="11"/>
      <c r="K157" s="20"/>
    </row>
    <row r="158" spans="1:11" x14ac:dyDescent="0.25">
      <c r="A158" s="23">
        <f>EDATE(A155,1)</f>
        <v>37926</v>
      </c>
      <c r="B158" s="51" t="s">
        <v>106</v>
      </c>
      <c r="C158" s="13">
        <v>1.25</v>
      </c>
      <c r="D158" s="39">
        <v>1</v>
      </c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48">
        <v>45258</v>
      </c>
    </row>
    <row r="159" spans="1:11" x14ac:dyDescent="0.25">
      <c r="A159" s="23"/>
      <c r="B159" s="51" t="s">
        <v>106</v>
      </c>
      <c r="C159" s="13"/>
      <c r="D159" s="39">
        <v>1</v>
      </c>
      <c r="E159" s="13"/>
      <c r="F159" s="20"/>
      <c r="G159" s="13"/>
      <c r="H159" s="39"/>
      <c r="I159" s="13"/>
      <c r="J159" s="11"/>
      <c r="K159" s="48">
        <v>45265</v>
      </c>
    </row>
    <row r="160" spans="1:11" x14ac:dyDescent="0.25">
      <c r="A160" s="23"/>
      <c r="B160" s="51" t="s">
        <v>186</v>
      </c>
      <c r="C160" s="13"/>
      <c r="D160" s="39">
        <v>3.5000000000000017E-2</v>
      </c>
      <c r="E160" s="13"/>
      <c r="F160" s="20"/>
      <c r="G160" s="13"/>
      <c r="H160" s="39"/>
      <c r="I160" s="13"/>
      <c r="J160" s="11"/>
      <c r="K160" s="20"/>
    </row>
    <row r="161" spans="1:11" x14ac:dyDescent="0.25">
      <c r="A161" s="23">
        <f>EDATE(A158,1)</f>
        <v>37956</v>
      </c>
      <c r="B161" s="51" t="s">
        <v>187</v>
      </c>
      <c r="C161" s="13">
        <v>1.25</v>
      </c>
      <c r="D161" s="39">
        <v>0.65400000000000003</v>
      </c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/>
    </row>
    <row r="162" spans="1:11" x14ac:dyDescent="0.25">
      <c r="A162" s="47" t="s">
        <v>188</v>
      </c>
      <c r="B162" s="51"/>
      <c r="C162" s="13"/>
      <c r="D162" s="39"/>
      <c r="E162" s="13"/>
      <c r="F162" s="20"/>
      <c r="G162" s="13" t="str">
        <f>IF(ISBLANK(Table1[[#This Row],[EARNED]]),"",Table1[[#This Row],[EARNED]])</f>
        <v/>
      </c>
      <c r="H162" s="39"/>
      <c r="I162" s="13"/>
      <c r="J162" s="11"/>
      <c r="K162" s="20"/>
    </row>
    <row r="163" spans="1:11" x14ac:dyDescent="0.25">
      <c r="A163" s="23">
        <f>EDATE(A161,1)</f>
        <v>37987</v>
      </c>
      <c r="B163" s="51" t="s">
        <v>152</v>
      </c>
      <c r="C163" s="13">
        <v>1.25</v>
      </c>
      <c r="D163" s="39">
        <v>0.01</v>
      </c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25">
      <c r="A164" s="23"/>
      <c r="B164" s="51" t="s">
        <v>82</v>
      </c>
      <c r="C164" s="13"/>
      <c r="D164" s="39"/>
      <c r="E164" s="13"/>
      <c r="F164" s="20"/>
      <c r="G164" s="13"/>
      <c r="H164" s="39"/>
      <c r="I164" s="13"/>
      <c r="J164" s="11"/>
      <c r="K164" s="20" t="s">
        <v>140</v>
      </c>
    </row>
    <row r="165" spans="1:11" x14ac:dyDescent="0.25">
      <c r="A165" s="23"/>
      <c r="B165" s="51" t="s">
        <v>82</v>
      </c>
      <c r="C165" s="13"/>
      <c r="D165" s="39"/>
      <c r="E165" s="13"/>
      <c r="F165" s="20"/>
      <c r="G165" s="13"/>
      <c r="H165" s="39"/>
      <c r="I165" s="13"/>
      <c r="J165" s="11"/>
      <c r="K165" s="20" t="s">
        <v>193</v>
      </c>
    </row>
    <row r="166" spans="1:11" x14ac:dyDescent="0.25">
      <c r="A166" s="23">
        <f>EDATE(A163,1)</f>
        <v>38018</v>
      </c>
      <c r="B166" s="51" t="s">
        <v>189</v>
      </c>
      <c r="C166" s="13">
        <v>1.25</v>
      </c>
      <c r="D166" s="39">
        <v>0.59399999999999997</v>
      </c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25">
      <c r="A167" s="23">
        <f t="shared" ref="A167:A175" si="6">EDATE(A166,1)</f>
        <v>38047</v>
      </c>
      <c r="B167" s="51" t="s">
        <v>190</v>
      </c>
      <c r="C167" s="13">
        <v>1.25</v>
      </c>
      <c r="D167" s="39">
        <v>0.1</v>
      </c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/>
    </row>
    <row r="168" spans="1:11" x14ac:dyDescent="0.25">
      <c r="A168" s="23">
        <f t="shared" si="6"/>
        <v>38078</v>
      </c>
      <c r="B168" s="51" t="s">
        <v>152</v>
      </c>
      <c r="C168" s="13">
        <v>1.25</v>
      </c>
      <c r="D168" s="39">
        <v>0.01</v>
      </c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25">
      <c r="A169" s="23">
        <f t="shared" si="6"/>
        <v>38108</v>
      </c>
      <c r="B169" s="51" t="s">
        <v>59</v>
      </c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>
        <v>2</v>
      </c>
      <c r="I169" s="13"/>
      <c r="J169" s="11"/>
      <c r="K169" s="20" t="s">
        <v>139</v>
      </c>
    </row>
    <row r="170" spans="1:11" x14ac:dyDescent="0.25">
      <c r="A170" s="23"/>
      <c r="B170" s="51" t="s">
        <v>191</v>
      </c>
      <c r="C170" s="13"/>
      <c r="D170" s="39">
        <v>2.5000000000000008E-2</v>
      </c>
      <c r="E170" s="13"/>
      <c r="F170" s="20"/>
      <c r="G170" s="13"/>
      <c r="H170" s="39"/>
      <c r="I170" s="13"/>
      <c r="J170" s="11"/>
      <c r="K170" s="20"/>
    </row>
    <row r="171" spans="1:11" x14ac:dyDescent="0.25">
      <c r="A171" s="23"/>
      <c r="B171" s="51" t="s">
        <v>82</v>
      </c>
      <c r="C171" s="13"/>
      <c r="D171" s="39"/>
      <c r="E171" s="13"/>
      <c r="F171" s="20"/>
      <c r="G171" s="13"/>
      <c r="H171" s="39"/>
      <c r="I171" s="13"/>
      <c r="J171" s="11"/>
      <c r="K171" s="20" t="s">
        <v>194</v>
      </c>
    </row>
    <row r="172" spans="1:11" x14ac:dyDescent="0.25">
      <c r="A172" s="23">
        <f>EDATE(A169,1)</f>
        <v>38139</v>
      </c>
      <c r="B172" s="51" t="s">
        <v>192</v>
      </c>
      <c r="C172" s="13">
        <v>1.25</v>
      </c>
      <c r="D172" s="39">
        <v>0.437</v>
      </c>
      <c r="E172" s="13"/>
      <c r="F172" s="20"/>
      <c r="G172" s="13">
        <f>IF(ISBLANK(Table1[[#This Row],[EARNED]]),"",Table1[[#This Row],[EARNED]])</f>
        <v>1.25</v>
      </c>
      <c r="H172" s="39"/>
      <c r="I172" s="13"/>
      <c r="J172" s="11"/>
      <c r="K172" s="20"/>
    </row>
    <row r="173" spans="1:11" x14ac:dyDescent="0.25">
      <c r="A173" s="23">
        <f t="shared" si="6"/>
        <v>38169</v>
      </c>
      <c r="B173" s="51" t="s">
        <v>118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1</v>
      </c>
      <c r="I173" s="13"/>
      <c r="J173" s="11"/>
      <c r="K173" s="48">
        <v>45137</v>
      </c>
    </row>
    <row r="174" spans="1:11" x14ac:dyDescent="0.25">
      <c r="A174" s="23">
        <f t="shared" si="6"/>
        <v>38200</v>
      </c>
      <c r="B174" s="51" t="s">
        <v>118</v>
      </c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>
        <v>1</v>
      </c>
      <c r="I174" s="13"/>
      <c r="J174" s="11"/>
      <c r="K174" s="48">
        <v>45163</v>
      </c>
    </row>
    <row r="175" spans="1:11" x14ac:dyDescent="0.25">
      <c r="A175" s="23">
        <f t="shared" si="6"/>
        <v>38231</v>
      </c>
      <c r="B175" s="51" t="s">
        <v>118</v>
      </c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>
        <v>1</v>
      </c>
      <c r="I175" s="13"/>
      <c r="J175" s="11"/>
      <c r="K175" s="48">
        <v>45171</v>
      </c>
    </row>
    <row r="176" spans="1:11" x14ac:dyDescent="0.25">
      <c r="A176" s="23"/>
      <c r="B176" s="51" t="s">
        <v>106</v>
      </c>
      <c r="C176" s="13"/>
      <c r="D176" s="39">
        <v>1</v>
      </c>
      <c r="E176" s="13"/>
      <c r="F176" s="20"/>
      <c r="G176" s="13"/>
      <c r="H176" s="39"/>
      <c r="I176" s="13"/>
      <c r="J176" s="11"/>
      <c r="K176" s="48">
        <v>45200</v>
      </c>
    </row>
    <row r="177" spans="1:11" x14ac:dyDescent="0.25">
      <c r="A177" s="23"/>
      <c r="B177" s="51" t="s">
        <v>118</v>
      </c>
      <c r="C177" s="13"/>
      <c r="D177" s="39"/>
      <c r="E177" s="13"/>
      <c r="F177" s="20"/>
      <c r="G177" s="13"/>
      <c r="H177" s="39">
        <v>1</v>
      </c>
      <c r="I177" s="13"/>
      <c r="J177" s="11"/>
      <c r="K177" s="48">
        <v>45190</v>
      </c>
    </row>
    <row r="178" spans="1:11" x14ac:dyDescent="0.25">
      <c r="A178" s="23"/>
      <c r="B178" s="51" t="s">
        <v>195</v>
      </c>
      <c r="C178" s="13"/>
      <c r="D178" s="39">
        <v>0.50800000000000001</v>
      </c>
      <c r="E178" s="13"/>
      <c r="F178" s="20"/>
      <c r="G178" s="13"/>
      <c r="H178" s="39"/>
      <c r="I178" s="13"/>
      <c r="J178" s="11"/>
      <c r="K178" s="48"/>
    </row>
    <row r="179" spans="1:11" x14ac:dyDescent="0.25">
      <c r="A179" s="23">
        <f>EDATE(A175,1)</f>
        <v>38261</v>
      </c>
      <c r="B179" s="51" t="s">
        <v>84</v>
      </c>
      <c r="C179" s="13">
        <v>1.25</v>
      </c>
      <c r="D179" s="39">
        <v>3</v>
      </c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 t="s">
        <v>197</v>
      </c>
    </row>
    <row r="180" spans="1:11" x14ac:dyDescent="0.25">
      <c r="A180" s="23"/>
      <c r="B180" s="51" t="s">
        <v>107</v>
      </c>
      <c r="C180" s="13"/>
      <c r="D180" s="39"/>
      <c r="E180" s="13"/>
      <c r="F180" s="20"/>
      <c r="G180" s="13"/>
      <c r="H180" s="39">
        <v>3</v>
      </c>
      <c r="I180" s="13"/>
      <c r="J180" s="11"/>
      <c r="K180" s="20" t="s">
        <v>198</v>
      </c>
    </row>
    <row r="181" spans="1:11" x14ac:dyDescent="0.25">
      <c r="A181" s="23"/>
      <c r="B181" s="51" t="s">
        <v>196</v>
      </c>
      <c r="C181" s="13"/>
      <c r="D181" s="39">
        <v>0.70199999999999996</v>
      </c>
      <c r="E181" s="13"/>
      <c r="F181" s="20"/>
      <c r="G181" s="13"/>
      <c r="H181" s="39"/>
      <c r="I181" s="13"/>
      <c r="J181" s="11"/>
      <c r="K181" s="20"/>
    </row>
    <row r="182" spans="1:11" x14ac:dyDescent="0.25">
      <c r="A182" s="23">
        <f>EDATE(A179,1)</f>
        <v>38292</v>
      </c>
      <c r="B182" s="51" t="s">
        <v>118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1</v>
      </c>
      <c r="I182" s="13"/>
      <c r="J182" s="11"/>
      <c r="K182" s="48">
        <v>45247</v>
      </c>
    </row>
    <row r="183" spans="1:11" x14ac:dyDescent="0.25">
      <c r="A183" s="23"/>
      <c r="B183" s="51" t="s">
        <v>199</v>
      </c>
      <c r="C183" s="13"/>
      <c r="D183" s="39">
        <v>0.51900000000000002</v>
      </c>
      <c r="E183" s="13"/>
      <c r="F183" s="20"/>
      <c r="G183" s="13"/>
      <c r="H183" s="39"/>
      <c r="I183" s="13"/>
      <c r="J183" s="11"/>
      <c r="K183" s="20"/>
    </row>
    <row r="184" spans="1:11" x14ac:dyDescent="0.25">
      <c r="A184" s="23">
        <f>EDATE(A182,1)</f>
        <v>38322</v>
      </c>
      <c r="B184" s="51" t="s">
        <v>59</v>
      </c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>
        <v>2</v>
      </c>
      <c r="I184" s="13"/>
      <c r="J184" s="11"/>
      <c r="K184" s="20" t="s">
        <v>201</v>
      </c>
    </row>
    <row r="185" spans="1:11" x14ac:dyDescent="0.25">
      <c r="A185" s="23"/>
      <c r="B185" s="51" t="s">
        <v>200</v>
      </c>
      <c r="C185" s="13"/>
      <c r="D185" s="39">
        <v>0.27100000000000002</v>
      </c>
      <c r="E185" s="13"/>
      <c r="F185" s="20"/>
      <c r="G185" s="13" t="str">
        <f>IF(ISBLANK(Table1[[#This Row],[EARNED]]),"",Table1[[#This Row],[EARNED]])</f>
        <v/>
      </c>
      <c r="H185" s="39"/>
      <c r="I185" s="13"/>
      <c r="J185" s="11"/>
      <c r="K185" s="20"/>
    </row>
    <row r="186" spans="1:11" x14ac:dyDescent="0.25">
      <c r="A186" s="47" t="s">
        <v>202</v>
      </c>
      <c r="B186" s="51"/>
      <c r="C186" s="13"/>
      <c r="D186" s="39"/>
      <c r="E186" s="13"/>
      <c r="F186" s="20"/>
      <c r="G186" s="13" t="str">
        <f>IF(ISBLANK(Table1[[#This Row],[EARNED]]),"",Table1[[#This Row],[EARNED]])</f>
        <v/>
      </c>
      <c r="H186" s="39"/>
      <c r="I186" s="13"/>
      <c r="J186" s="11"/>
      <c r="K186" s="20"/>
    </row>
    <row r="187" spans="1:11" x14ac:dyDescent="0.25">
      <c r="A187" s="23">
        <f>EDATE(A184,1)</f>
        <v>38353</v>
      </c>
      <c r="B187" s="51" t="s">
        <v>82</v>
      </c>
      <c r="C187" s="13">
        <v>1.25</v>
      </c>
      <c r="D187" s="39"/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 t="s">
        <v>140</v>
      </c>
    </row>
    <row r="188" spans="1:11" x14ac:dyDescent="0.25">
      <c r="A188" s="23"/>
      <c r="B188" s="51" t="s">
        <v>59</v>
      </c>
      <c r="C188" s="13"/>
      <c r="D188" s="39"/>
      <c r="E188" s="13"/>
      <c r="F188" s="20"/>
      <c r="G188" s="13"/>
      <c r="H188" s="39">
        <v>2</v>
      </c>
      <c r="I188" s="13"/>
      <c r="J188" s="11"/>
      <c r="K188" s="20" t="s">
        <v>204</v>
      </c>
    </row>
    <row r="189" spans="1:11" x14ac:dyDescent="0.25">
      <c r="A189" s="23"/>
      <c r="B189" s="51" t="s">
        <v>203</v>
      </c>
      <c r="C189" s="13"/>
      <c r="D189" s="39">
        <v>1.3940000000000001</v>
      </c>
      <c r="E189" s="13"/>
      <c r="F189" s="20"/>
      <c r="G189" s="13"/>
      <c r="H189" s="39"/>
      <c r="I189" s="13"/>
      <c r="J189" s="11"/>
      <c r="K189" s="20"/>
    </row>
    <row r="190" spans="1:11" x14ac:dyDescent="0.25">
      <c r="A190" s="23">
        <f>EDATE(A187,1)</f>
        <v>38384</v>
      </c>
      <c r="B190" s="51" t="s">
        <v>118</v>
      </c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>
        <v>1</v>
      </c>
      <c r="I190" s="13"/>
      <c r="J190" s="11"/>
      <c r="K190" s="48">
        <v>44975</v>
      </c>
    </row>
    <row r="191" spans="1:11" x14ac:dyDescent="0.25">
      <c r="A191" s="23"/>
      <c r="B191" s="51" t="s">
        <v>82</v>
      </c>
      <c r="C191" s="13"/>
      <c r="D191" s="39"/>
      <c r="E191" s="13"/>
      <c r="F191" s="20"/>
      <c r="G191" s="13"/>
      <c r="H191" s="39"/>
      <c r="I191" s="13"/>
      <c r="J191" s="11"/>
      <c r="K191" s="20" t="s">
        <v>207</v>
      </c>
    </row>
    <row r="192" spans="1:11" x14ac:dyDescent="0.25">
      <c r="A192" s="23"/>
      <c r="B192" s="51" t="s">
        <v>205</v>
      </c>
      <c r="C192" s="13"/>
      <c r="D192" s="39">
        <v>0.55800000000000005</v>
      </c>
      <c r="E192" s="13"/>
      <c r="F192" s="20"/>
      <c r="G192" s="13"/>
      <c r="H192" s="39"/>
      <c r="I192" s="13"/>
      <c r="J192" s="11"/>
      <c r="K192" s="20"/>
    </row>
    <row r="193" spans="1:11" x14ac:dyDescent="0.25">
      <c r="A193" s="23">
        <f>EDATE(A190,1)</f>
        <v>38412</v>
      </c>
      <c r="B193" s="51" t="s">
        <v>206</v>
      </c>
      <c r="C193" s="13">
        <v>1.25</v>
      </c>
      <c r="D193" s="39">
        <v>0.64</v>
      </c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20"/>
    </row>
    <row r="194" spans="1:11" x14ac:dyDescent="0.25">
      <c r="A194" s="23">
        <f t="shared" ref="A194:A204" si="7">EDATE(A193,1)</f>
        <v>38443</v>
      </c>
      <c r="B194" s="51" t="s">
        <v>208</v>
      </c>
      <c r="C194" s="13">
        <v>1.25</v>
      </c>
      <c r="D194" s="39">
        <v>0.65600000000000003</v>
      </c>
      <c r="E194" s="13"/>
      <c r="F194" s="20"/>
      <c r="G194" s="13">
        <f>IF(ISBLANK(Table1[[#This Row],[EARNED]]),"",Table1[[#This Row],[EARNED]])</f>
        <v>1.25</v>
      </c>
      <c r="H194" s="39"/>
      <c r="I194" s="13"/>
      <c r="J194" s="11"/>
      <c r="K194" s="20"/>
    </row>
    <row r="195" spans="1:11" x14ac:dyDescent="0.25">
      <c r="A195" s="23"/>
      <c r="B195" s="51" t="s">
        <v>118</v>
      </c>
      <c r="C195" s="13"/>
      <c r="D195" s="39"/>
      <c r="E195" s="13"/>
      <c r="F195" s="20"/>
      <c r="G195" s="13"/>
      <c r="H195" s="39">
        <v>1</v>
      </c>
      <c r="I195" s="13"/>
      <c r="J195" s="11"/>
      <c r="K195" s="48">
        <v>45050</v>
      </c>
    </row>
    <row r="196" spans="1:11" x14ac:dyDescent="0.25">
      <c r="A196" s="23">
        <f>EDATE(A194,1)</f>
        <v>38473</v>
      </c>
      <c r="B196" s="51" t="s">
        <v>146</v>
      </c>
      <c r="C196" s="13">
        <v>1.25</v>
      </c>
      <c r="D196" s="39">
        <v>2</v>
      </c>
      <c r="E196" s="13"/>
      <c r="F196" s="20"/>
      <c r="G196" s="13">
        <f>IF(ISBLANK(Table1[[#This Row],[EARNED]]),"",Table1[[#This Row],[EARNED]])</f>
        <v>1.25</v>
      </c>
      <c r="H196" s="39"/>
      <c r="I196" s="13"/>
      <c r="J196" s="11"/>
      <c r="K196" s="20" t="s">
        <v>218</v>
      </c>
    </row>
    <row r="197" spans="1:11" x14ac:dyDescent="0.25">
      <c r="A197" s="23"/>
      <c r="B197" s="51" t="s">
        <v>209</v>
      </c>
      <c r="C197" s="13"/>
      <c r="D197" s="39">
        <v>8.1000000000000016E-2</v>
      </c>
      <c r="E197" s="13"/>
      <c r="F197" s="20"/>
      <c r="G197" s="13"/>
      <c r="H197" s="39"/>
      <c r="I197" s="13"/>
      <c r="J197" s="11"/>
      <c r="K197" s="20"/>
    </row>
    <row r="198" spans="1:11" x14ac:dyDescent="0.25">
      <c r="A198" s="23">
        <f>EDATE(A196,1)</f>
        <v>38504</v>
      </c>
      <c r="B198" s="51" t="s">
        <v>118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1</v>
      </c>
      <c r="I198" s="13"/>
      <c r="J198" s="11"/>
      <c r="K198" s="48">
        <v>45107</v>
      </c>
    </row>
    <row r="199" spans="1:11" x14ac:dyDescent="0.25">
      <c r="A199" s="23"/>
      <c r="B199" s="51" t="s">
        <v>210</v>
      </c>
      <c r="C199" s="13"/>
      <c r="D199" s="39">
        <v>0.10600000000000001</v>
      </c>
      <c r="E199" s="13"/>
      <c r="F199" s="20"/>
      <c r="G199" s="13"/>
      <c r="H199" s="39"/>
      <c r="I199" s="13"/>
      <c r="J199" s="11"/>
      <c r="K199" s="20"/>
    </row>
    <row r="200" spans="1:11" x14ac:dyDescent="0.25">
      <c r="A200" s="23">
        <f>EDATE(A198,1)</f>
        <v>38534</v>
      </c>
      <c r="B200" s="51" t="s">
        <v>59</v>
      </c>
      <c r="C200" s="13">
        <v>1.25</v>
      </c>
      <c r="D200" s="39"/>
      <c r="E200" s="13"/>
      <c r="F200" s="20"/>
      <c r="G200" s="13">
        <f>IF(ISBLANK(Table1[[#This Row],[EARNED]]),"",Table1[[#This Row],[EARNED]])</f>
        <v>1.25</v>
      </c>
      <c r="H200" s="39">
        <v>2</v>
      </c>
      <c r="I200" s="13"/>
      <c r="J200" s="11"/>
      <c r="K200" s="20" t="s">
        <v>219</v>
      </c>
    </row>
    <row r="201" spans="1:11" x14ac:dyDescent="0.25">
      <c r="A201" s="23"/>
      <c r="B201" s="51" t="s">
        <v>211</v>
      </c>
      <c r="C201" s="13"/>
      <c r="D201" s="39">
        <v>4.6000000000000006E-2</v>
      </c>
      <c r="E201" s="13"/>
      <c r="F201" s="20"/>
      <c r="G201" s="13"/>
      <c r="H201" s="39"/>
      <c r="I201" s="13"/>
      <c r="J201" s="11"/>
      <c r="K201" s="20"/>
    </row>
    <row r="202" spans="1:11" x14ac:dyDescent="0.25">
      <c r="A202" s="23">
        <f>EDATE(A200,1)</f>
        <v>38565</v>
      </c>
      <c r="B202" s="51" t="s">
        <v>212</v>
      </c>
      <c r="C202" s="13">
        <v>1.25</v>
      </c>
      <c r="D202" s="39">
        <v>0.248</v>
      </c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20"/>
    </row>
    <row r="203" spans="1:11" x14ac:dyDescent="0.25">
      <c r="A203" s="23">
        <f t="shared" si="7"/>
        <v>38596</v>
      </c>
      <c r="B203" s="51" t="s">
        <v>213</v>
      </c>
      <c r="C203" s="13">
        <v>1.25</v>
      </c>
      <c r="D203" s="39">
        <v>1.115</v>
      </c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/>
    </row>
    <row r="204" spans="1:11" x14ac:dyDescent="0.25">
      <c r="A204" s="23">
        <f t="shared" si="7"/>
        <v>38626</v>
      </c>
      <c r="B204" s="51" t="s">
        <v>118</v>
      </c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>
        <v>1</v>
      </c>
      <c r="I204" s="13"/>
      <c r="J204" s="11"/>
      <c r="K204" s="48">
        <v>45202</v>
      </c>
    </row>
    <row r="205" spans="1:11" x14ac:dyDescent="0.25">
      <c r="A205" s="23"/>
      <c r="B205" s="51" t="s">
        <v>118</v>
      </c>
      <c r="C205" s="13"/>
      <c r="D205" s="39"/>
      <c r="E205" s="13"/>
      <c r="F205" s="20"/>
      <c r="G205" s="13"/>
      <c r="H205" s="39">
        <v>1</v>
      </c>
      <c r="I205" s="13"/>
      <c r="J205" s="11"/>
      <c r="K205" s="48">
        <v>45209</v>
      </c>
    </row>
    <row r="206" spans="1:11" x14ac:dyDescent="0.25">
      <c r="A206" s="23"/>
      <c r="B206" s="51" t="s">
        <v>214</v>
      </c>
      <c r="C206" s="13"/>
      <c r="D206" s="39">
        <v>5.000000000000001E-2</v>
      </c>
      <c r="E206" s="13"/>
      <c r="F206" s="20"/>
      <c r="G206" s="13"/>
      <c r="H206" s="39"/>
      <c r="I206" s="13"/>
      <c r="J206" s="11"/>
      <c r="K206" s="20"/>
    </row>
    <row r="207" spans="1:11" x14ac:dyDescent="0.25">
      <c r="A207" s="23">
        <f>EDATE(A204,1)</f>
        <v>38657</v>
      </c>
      <c r="B207" s="51" t="s">
        <v>215</v>
      </c>
      <c r="C207" s="13">
        <v>1.25</v>
      </c>
      <c r="D207" s="39">
        <v>1</v>
      </c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48">
        <v>45269</v>
      </c>
    </row>
    <row r="208" spans="1:11" x14ac:dyDescent="0.25">
      <c r="A208" s="23"/>
      <c r="B208" s="51" t="s">
        <v>216</v>
      </c>
      <c r="C208" s="13"/>
      <c r="D208" s="39">
        <v>1.2E-2</v>
      </c>
      <c r="E208" s="13"/>
      <c r="F208" s="20"/>
      <c r="G208" s="13"/>
      <c r="H208" s="39"/>
      <c r="I208" s="13"/>
      <c r="J208" s="11"/>
      <c r="K208" s="20"/>
    </row>
    <row r="209" spans="1:11" x14ac:dyDescent="0.25">
      <c r="A209" s="23">
        <f>EDATE(A207,1)</f>
        <v>38687</v>
      </c>
      <c r="B209" s="51" t="s">
        <v>146</v>
      </c>
      <c r="C209" s="13">
        <v>1.25</v>
      </c>
      <c r="D209" s="39">
        <v>2</v>
      </c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 t="s">
        <v>220</v>
      </c>
    </row>
    <row r="210" spans="1:11" x14ac:dyDescent="0.25">
      <c r="A210" s="23"/>
      <c r="B210" s="51" t="s">
        <v>217</v>
      </c>
      <c r="C210" s="13"/>
      <c r="D210" s="39">
        <v>0.16200000000000003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25">
      <c r="A211" s="47" t="s">
        <v>221</v>
      </c>
      <c r="B211" s="51"/>
      <c r="C211" s="13"/>
      <c r="D211" s="39"/>
      <c r="E211" s="13"/>
      <c r="F211" s="20"/>
      <c r="G211" s="13" t="str">
        <f>IF(ISBLANK(Table1[[#This Row],[EARNED]]),"",Table1[[#This Row],[EARNED]])</f>
        <v/>
      </c>
      <c r="H211" s="39"/>
      <c r="I211" s="13"/>
      <c r="J211" s="11"/>
      <c r="K211" s="20"/>
    </row>
    <row r="212" spans="1:11" x14ac:dyDescent="0.25">
      <c r="A212" s="23">
        <f>EDATE(A209,1)</f>
        <v>38718</v>
      </c>
      <c r="B212" s="51" t="s">
        <v>82</v>
      </c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20" t="s">
        <v>222</v>
      </c>
    </row>
    <row r="213" spans="1:11" x14ac:dyDescent="0.25">
      <c r="A213" s="23"/>
      <c r="B213" s="51" t="s">
        <v>118</v>
      </c>
      <c r="C213" s="13"/>
      <c r="D213" s="39"/>
      <c r="E213" s="13"/>
      <c r="F213" s="20"/>
      <c r="G213" s="13"/>
      <c r="H213" s="39">
        <v>1</v>
      </c>
      <c r="I213" s="13"/>
      <c r="J213" s="11"/>
      <c r="K213" s="48">
        <v>44939</v>
      </c>
    </row>
    <row r="214" spans="1:11" x14ac:dyDescent="0.25">
      <c r="A214" s="23"/>
      <c r="B214" s="51" t="s">
        <v>223</v>
      </c>
      <c r="C214" s="13"/>
      <c r="D214" s="39">
        <v>2.1059999999999999</v>
      </c>
      <c r="E214" s="13"/>
      <c r="F214" s="20"/>
      <c r="G214" s="13"/>
      <c r="H214" s="39"/>
      <c r="I214" s="13"/>
      <c r="J214" s="11"/>
      <c r="K214" s="48"/>
    </row>
    <row r="215" spans="1:11" x14ac:dyDescent="0.25">
      <c r="A215" s="23">
        <f>EDATE(A212,1)</f>
        <v>38749</v>
      </c>
      <c r="B215" s="51" t="s">
        <v>224</v>
      </c>
      <c r="C215" s="13">
        <v>1.25</v>
      </c>
      <c r="D215" s="39">
        <v>0.61699999999999999</v>
      </c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25">
      <c r="A216" s="23">
        <f t="shared" ref="A216:A232" si="8">EDATE(A215,1)</f>
        <v>38777</v>
      </c>
      <c r="B216" s="51" t="s">
        <v>225</v>
      </c>
      <c r="C216" s="13">
        <v>1.25</v>
      </c>
      <c r="D216" s="39">
        <v>0.14400000000000002</v>
      </c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/>
    </row>
    <row r="217" spans="1:11" x14ac:dyDescent="0.25">
      <c r="A217" s="23">
        <f t="shared" si="8"/>
        <v>38808</v>
      </c>
      <c r="B217" s="51" t="s">
        <v>118</v>
      </c>
      <c r="C217" s="13">
        <v>1.25</v>
      </c>
      <c r="D217" s="39"/>
      <c r="E217" s="13"/>
      <c r="F217" s="20"/>
      <c r="G217" s="13">
        <f>IF(ISBLANK(Table1[[#This Row],[EARNED]]),"",Table1[[#This Row],[EARNED]])</f>
        <v>1.25</v>
      </c>
      <c r="H217" s="39">
        <v>1</v>
      </c>
      <c r="I217" s="13"/>
      <c r="J217" s="11"/>
      <c r="K217" s="48">
        <v>45044</v>
      </c>
    </row>
    <row r="218" spans="1:11" x14ac:dyDescent="0.25">
      <c r="A218" s="23"/>
      <c r="B218" s="51" t="s">
        <v>215</v>
      </c>
      <c r="C218" s="13"/>
      <c r="D218" s="39">
        <v>1</v>
      </c>
      <c r="E218" s="13"/>
      <c r="F218" s="20"/>
      <c r="G218" s="13"/>
      <c r="H218" s="39"/>
      <c r="I218" s="13"/>
      <c r="J218" s="11"/>
      <c r="K218" s="48">
        <v>45068</v>
      </c>
    </row>
    <row r="219" spans="1:11" x14ac:dyDescent="0.25">
      <c r="A219" s="23"/>
      <c r="B219" s="51" t="s">
        <v>226</v>
      </c>
      <c r="C219" s="13"/>
      <c r="D219" s="39">
        <v>0.73099999999999998</v>
      </c>
      <c r="E219" s="13"/>
      <c r="F219" s="20"/>
      <c r="G219" s="13"/>
      <c r="H219" s="39"/>
      <c r="I219" s="13"/>
      <c r="J219" s="11"/>
      <c r="K219" s="20"/>
    </row>
    <row r="220" spans="1:11" x14ac:dyDescent="0.25">
      <c r="A220" s="23">
        <f>EDATE(A217,1)</f>
        <v>38838</v>
      </c>
      <c r="B220" s="51" t="s">
        <v>227</v>
      </c>
      <c r="C220" s="13">
        <v>1.25</v>
      </c>
      <c r="D220" s="39">
        <v>0.71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/>
    </row>
    <row r="221" spans="1:11" x14ac:dyDescent="0.25">
      <c r="A221" s="23">
        <f t="shared" si="8"/>
        <v>38869</v>
      </c>
      <c r="B221" s="51" t="s">
        <v>228</v>
      </c>
      <c r="C221" s="13">
        <v>1.25</v>
      </c>
      <c r="D221" s="39">
        <v>1.5209999999999999</v>
      </c>
      <c r="E221" s="13"/>
      <c r="F221" s="20"/>
      <c r="G221" s="13">
        <f>IF(ISBLANK(Table1[[#This Row],[EARNED]]),"",Table1[[#This Row],[EARNED]])</f>
        <v>1.25</v>
      </c>
      <c r="H221" s="39"/>
      <c r="I221" s="13"/>
      <c r="J221" s="11"/>
      <c r="K221" s="20"/>
    </row>
    <row r="222" spans="1:11" x14ac:dyDescent="0.25">
      <c r="A222" s="23">
        <f t="shared" si="8"/>
        <v>38899</v>
      </c>
      <c r="B222" s="51" t="s">
        <v>59</v>
      </c>
      <c r="C222" s="13">
        <v>1.25</v>
      </c>
      <c r="D222" s="39"/>
      <c r="E222" s="13"/>
      <c r="F222" s="20"/>
      <c r="G222" s="13">
        <f>IF(ISBLANK(Table1[[#This Row],[EARNED]]),"",Table1[[#This Row],[EARNED]])</f>
        <v>1.25</v>
      </c>
      <c r="H222" s="39">
        <v>2</v>
      </c>
      <c r="I222" s="13"/>
      <c r="J222" s="11"/>
      <c r="K222" s="20" t="s">
        <v>231</v>
      </c>
    </row>
    <row r="223" spans="1:11" x14ac:dyDescent="0.25">
      <c r="A223" s="23"/>
      <c r="B223" s="51" t="s">
        <v>229</v>
      </c>
      <c r="C223" s="13"/>
      <c r="D223" s="39"/>
      <c r="E223" s="13"/>
      <c r="F223" s="20"/>
      <c r="G223" s="13"/>
      <c r="H223" s="39"/>
      <c r="I223" s="13"/>
      <c r="J223" s="11"/>
      <c r="K223" s="20" t="s">
        <v>232</v>
      </c>
    </row>
    <row r="224" spans="1:11" x14ac:dyDescent="0.25">
      <c r="A224" s="23"/>
      <c r="B224" s="51" t="s">
        <v>59</v>
      </c>
      <c r="C224" s="13"/>
      <c r="D224" s="39"/>
      <c r="E224" s="13"/>
      <c r="F224" s="20"/>
      <c r="G224" s="13"/>
      <c r="H224" s="39">
        <v>2</v>
      </c>
      <c r="I224" s="13"/>
      <c r="J224" s="11"/>
      <c r="K224" s="20" t="s">
        <v>233</v>
      </c>
    </row>
    <row r="225" spans="1:11" x14ac:dyDescent="0.25">
      <c r="A225" s="23"/>
      <c r="B225" s="51" t="s">
        <v>230</v>
      </c>
      <c r="C225" s="13"/>
      <c r="D225" s="39">
        <v>0.73699999999999999</v>
      </c>
      <c r="E225" s="13"/>
      <c r="F225" s="20"/>
      <c r="G225" s="13"/>
      <c r="H225" s="39"/>
      <c r="I225" s="13"/>
      <c r="J225" s="11"/>
      <c r="K225" s="20"/>
    </row>
    <row r="226" spans="1:11" x14ac:dyDescent="0.25">
      <c r="A226" s="23">
        <f>EDATE(A222,1)</f>
        <v>38930</v>
      </c>
      <c r="B226" s="51" t="s">
        <v>234</v>
      </c>
      <c r="C226" s="13">
        <v>1.25</v>
      </c>
      <c r="D226" s="39">
        <v>0.58099999999999996</v>
      </c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25">
      <c r="A227" s="23">
        <f t="shared" si="8"/>
        <v>38961</v>
      </c>
      <c r="B227" s="51" t="s">
        <v>236</v>
      </c>
      <c r="C227" s="13">
        <v>1.25</v>
      </c>
      <c r="D227" s="39">
        <v>1.542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/>
    </row>
    <row r="228" spans="1:11" x14ac:dyDescent="0.25">
      <c r="A228" s="23">
        <f t="shared" si="8"/>
        <v>38991</v>
      </c>
      <c r="B228" s="51" t="s">
        <v>146</v>
      </c>
      <c r="C228" s="13">
        <v>1.25</v>
      </c>
      <c r="D228" s="39">
        <v>2</v>
      </c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 t="s">
        <v>238</v>
      </c>
    </row>
    <row r="229" spans="1:11" x14ac:dyDescent="0.25">
      <c r="A229" s="23"/>
      <c r="B229" s="51" t="s">
        <v>107</v>
      </c>
      <c r="C229" s="13"/>
      <c r="D229" s="39"/>
      <c r="E229" s="13"/>
      <c r="F229" s="20"/>
      <c r="G229" s="13"/>
      <c r="H229" s="39">
        <v>3</v>
      </c>
      <c r="I229" s="13"/>
      <c r="J229" s="11"/>
      <c r="K229" s="20" t="s">
        <v>239</v>
      </c>
    </row>
    <row r="230" spans="1:11" x14ac:dyDescent="0.25">
      <c r="A230" s="23"/>
      <c r="B230" s="51" t="s">
        <v>134</v>
      </c>
      <c r="C230" s="13"/>
      <c r="D230" s="39">
        <v>8.0000000000000002E-3</v>
      </c>
      <c r="E230" s="13"/>
      <c r="F230" s="20"/>
      <c r="G230" s="13"/>
      <c r="H230" s="39"/>
      <c r="I230" s="13"/>
      <c r="J230" s="11"/>
      <c r="K230" s="20"/>
    </row>
    <row r="231" spans="1:11" x14ac:dyDescent="0.25">
      <c r="A231" s="23">
        <f>EDATE(A228,1)</f>
        <v>39022</v>
      </c>
      <c r="B231" s="51" t="s">
        <v>240</v>
      </c>
      <c r="C231" s="13">
        <v>1.25</v>
      </c>
      <c r="D231" s="39">
        <v>1.0980000000000001</v>
      </c>
      <c r="E231" s="13"/>
      <c r="F231" s="20"/>
      <c r="G231" s="13">
        <f>IF(ISBLANK(Table1[[#This Row],[EARNED]]),"",Table1[[#This Row],[EARNED]])</f>
        <v>1.25</v>
      </c>
      <c r="H231" s="39"/>
      <c r="I231" s="13"/>
      <c r="J231" s="11"/>
      <c r="K231" s="20"/>
    </row>
    <row r="232" spans="1:11" x14ac:dyDescent="0.25">
      <c r="A232" s="23">
        <f t="shared" si="8"/>
        <v>39052</v>
      </c>
      <c r="B232" s="51" t="s">
        <v>59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2</v>
      </c>
      <c r="I232" s="13"/>
      <c r="J232" s="11"/>
      <c r="K232" s="20" t="s">
        <v>241</v>
      </c>
    </row>
    <row r="233" spans="1:11" x14ac:dyDescent="0.25">
      <c r="A233" s="23"/>
      <c r="B233" s="51" t="s">
        <v>146</v>
      </c>
      <c r="C233" s="13"/>
      <c r="D233" s="39">
        <v>2</v>
      </c>
      <c r="E233" s="13"/>
      <c r="F233" s="20"/>
      <c r="G233" s="13" t="str">
        <f>IF(ISBLANK(Table1[[#This Row],[EARNED]]),"",Table1[[#This Row],[EARNED]])</f>
        <v/>
      </c>
      <c r="H233" s="39"/>
      <c r="I233" s="13"/>
      <c r="J233" s="11"/>
      <c r="K233" s="20"/>
    </row>
    <row r="234" spans="1:11" x14ac:dyDescent="0.25">
      <c r="A234" s="23"/>
      <c r="B234" s="51" t="s">
        <v>237</v>
      </c>
      <c r="C234" s="13"/>
      <c r="D234" s="39">
        <v>7.5000000000000011E-2</v>
      </c>
      <c r="E234" s="13"/>
      <c r="F234" s="20"/>
      <c r="G234" s="13" t="str">
        <f>IF(ISBLANK(Table1[[#This Row],[EARNED]]),"",Table1[[#This Row],[EARNED]])</f>
        <v/>
      </c>
      <c r="H234" s="39"/>
      <c r="I234" s="13"/>
      <c r="J234" s="11"/>
      <c r="K234" s="20"/>
    </row>
    <row r="235" spans="1:11" x14ac:dyDescent="0.25">
      <c r="A235" s="47" t="s">
        <v>242</v>
      </c>
      <c r="B235" s="51"/>
      <c r="C235" s="13"/>
      <c r="D235" s="39"/>
      <c r="E235" s="13"/>
      <c r="F235" s="20"/>
      <c r="G235" s="13" t="str">
        <f>IF(ISBLANK(Table1[[#This Row],[EARNED]]),"",Table1[[#This Row],[EARNED]])</f>
        <v/>
      </c>
      <c r="H235" s="39"/>
      <c r="I235" s="13"/>
      <c r="J235" s="11"/>
      <c r="K235" s="20"/>
    </row>
    <row r="236" spans="1:11" x14ac:dyDescent="0.25">
      <c r="A236" s="23">
        <f>EDATE(A232,1)</f>
        <v>39083</v>
      </c>
      <c r="B236" s="51" t="s">
        <v>82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 t="s">
        <v>140</v>
      </c>
    </row>
    <row r="237" spans="1:11" x14ac:dyDescent="0.25">
      <c r="A237" s="23"/>
      <c r="B237" s="51" t="s">
        <v>243</v>
      </c>
      <c r="C237" s="13"/>
      <c r="D237" s="39">
        <v>10</v>
      </c>
      <c r="E237" s="13"/>
      <c r="F237" s="20"/>
      <c r="G237" s="13"/>
      <c r="H237" s="39"/>
      <c r="I237" s="13"/>
      <c r="J237" s="11"/>
      <c r="K237" s="20"/>
    </row>
    <row r="238" spans="1:11" x14ac:dyDescent="0.25">
      <c r="A238" s="23"/>
      <c r="B238" s="51" t="s">
        <v>244</v>
      </c>
      <c r="C238" s="13"/>
      <c r="D238" s="39">
        <v>0.12100000000000001</v>
      </c>
      <c r="E238" s="13"/>
      <c r="F238" s="20"/>
      <c r="G238" s="13"/>
      <c r="H238" s="39"/>
      <c r="I238" s="13"/>
      <c r="J238" s="11"/>
      <c r="K238" s="20"/>
    </row>
    <row r="239" spans="1:11" x14ac:dyDescent="0.25">
      <c r="A239" s="23">
        <f>EDATE(A236,1)</f>
        <v>39114</v>
      </c>
      <c r="B239" s="51" t="s">
        <v>125</v>
      </c>
      <c r="C239" s="13">
        <v>1.25</v>
      </c>
      <c r="D239" s="39">
        <v>4.8000000000000008E-2</v>
      </c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25">
      <c r="A240" s="23">
        <f t="shared" ref="A240:A250" si="9">EDATE(A239,1)</f>
        <v>39142</v>
      </c>
      <c r="B240" s="51" t="s">
        <v>82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/>
      <c r="I240" s="13"/>
      <c r="J240" s="11"/>
      <c r="K240" s="20" t="s">
        <v>246</v>
      </c>
    </row>
    <row r="241" spans="1:11" x14ac:dyDescent="0.25">
      <c r="A241" s="23"/>
      <c r="B241" s="51" t="s">
        <v>245</v>
      </c>
      <c r="C241" s="13"/>
      <c r="D241" s="39">
        <v>0.16900000000000001</v>
      </c>
      <c r="E241" s="13"/>
      <c r="F241" s="20"/>
      <c r="G241" s="13"/>
      <c r="H241" s="39"/>
      <c r="I241" s="13"/>
      <c r="J241" s="11"/>
      <c r="K241" s="20"/>
    </row>
    <row r="242" spans="1:11" x14ac:dyDescent="0.25">
      <c r="A242" s="23">
        <f>EDATE(A240,1)</f>
        <v>39173</v>
      </c>
      <c r="B242" s="51" t="s">
        <v>123</v>
      </c>
      <c r="C242" s="13">
        <v>1.25</v>
      </c>
      <c r="D242" s="39">
        <v>0.51500000000000001</v>
      </c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/>
    </row>
    <row r="243" spans="1:11" x14ac:dyDescent="0.25">
      <c r="A243" s="23">
        <f t="shared" si="9"/>
        <v>39203</v>
      </c>
      <c r="B243" s="51" t="s">
        <v>247</v>
      </c>
      <c r="C243" s="13">
        <v>1.25</v>
      </c>
      <c r="D243" s="39">
        <v>6.0000000000000001E-3</v>
      </c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/>
    </row>
    <row r="244" spans="1:11" x14ac:dyDescent="0.25">
      <c r="A244" s="23">
        <f t="shared" si="9"/>
        <v>39234</v>
      </c>
      <c r="B244" s="51" t="s">
        <v>134</v>
      </c>
      <c r="C244" s="13">
        <v>1.25</v>
      </c>
      <c r="D244" s="39">
        <v>8.0000000000000002E-3</v>
      </c>
      <c r="E244" s="13"/>
      <c r="F244" s="20"/>
      <c r="G244" s="13">
        <f>IF(ISBLANK(Table1[[#This Row],[EARNED]]),"",Table1[[#This Row],[EARNED]])</f>
        <v>1.25</v>
      </c>
      <c r="H244" s="39"/>
      <c r="I244" s="13"/>
      <c r="J244" s="11"/>
      <c r="K244" s="20"/>
    </row>
    <row r="245" spans="1:11" x14ac:dyDescent="0.25">
      <c r="A245" s="23">
        <f t="shared" si="9"/>
        <v>39264</v>
      </c>
      <c r="B245" s="51" t="s">
        <v>248</v>
      </c>
      <c r="C245" s="13">
        <v>1.25</v>
      </c>
      <c r="D245" s="39">
        <v>1.1080000000000001</v>
      </c>
      <c r="E245" s="13"/>
      <c r="F245" s="20"/>
      <c r="G245" s="13">
        <f>IF(ISBLANK(Table1[[#This Row],[EARNED]]),"",Table1[[#This Row],[EARNED]])</f>
        <v>1.25</v>
      </c>
      <c r="H245" s="39"/>
      <c r="I245" s="13"/>
      <c r="J245" s="11"/>
      <c r="K245" s="20"/>
    </row>
    <row r="246" spans="1:11" x14ac:dyDescent="0.25">
      <c r="A246" s="23">
        <f t="shared" si="9"/>
        <v>39295</v>
      </c>
      <c r="B246" s="51" t="s">
        <v>249</v>
      </c>
      <c r="C246" s="13">
        <v>1.25</v>
      </c>
      <c r="D246" s="39">
        <v>2.0019999999999998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25">
      <c r="A247" s="23">
        <f t="shared" si="9"/>
        <v>39326</v>
      </c>
      <c r="B247" s="51" t="s">
        <v>250</v>
      </c>
      <c r="C247" s="13">
        <v>1.25</v>
      </c>
      <c r="D247" s="39">
        <v>2.3420000000000001</v>
      </c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/>
    </row>
    <row r="248" spans="1:11" x14ac:dyDescent="0.25">
      <c r="A248" s="23">
        <f t="shared" si="9"/>
        <v>39356</v>
      </c>
      <c r="B248" s="51" t="s">
        <v>251</v>
      </c>
      <c r="C248" s="13">
        <v>1.25</v>
      </c>
      <c r="D248" s="39">
        <v>0.51200000000000001</v>
      </c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20"/>
    </row>
    <row r="249" spans="1:11" x14ac:dyDescent="0.25">
      <c r="A249" s="23">
        <f t="shared" si="9"/>
        <v>39387</v>
      </c>
      <c r="B249" s="51" t="s">
        <v>252</v>
      </c>
      <c r="C249" s="13">
        <v>1.25</v>
      </c>
      <c r="D249" s="39">
        <v>3.0870000000000002</v>
      </c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/>
    </row>
    <row r="250" spans="1:11" x14ac:dyDescent="0.25">
      <c r="A250" s="23">
        <f t="shared" si="9"/>
        <v>39417</v>
      </c>
      <c r="B250" s="51" t="s">
        <v>253</v>
      </c>
      <c r="C250" s="13">
        <v>1.25</v>
      </c>
      <c r="D250" s="39">
        <v>1.208</v>
      </c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/>
    </row>
    <row r="251" spans="1:11" x14ac:dyDescent="0.25">
      <c r="A251" s="47" t="s">
        <v>254</v>
      </c>
      <c r="B251" s="51"/>
      <c r="C251" s="13"/>
      <c r="D251" s="39"/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/>
    </row>
    <row r="252" spans="1:11" x14ac:dyDescent="0.25">
      <c r="A252" s="23">
        <f>EDATE(A250,1)</f>
        <v>39448</v>
      </c>
      <c r="B252" s="51" t="s">
        <v>82</v>
      </c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48">
        <v>44930</v>
      </c>
    </row>
    <row r="253" spans="1:11" x14ac:dyDescent="0.25">
      <c r="A253" s="23"/>
      <c r="B253" s="51" t="s">
        <v>118</v>
      </c>
      <c r="C253" s="13"/>
      <c r="D253" s="39"/>
      <c r="E253" s="13"/>
      <c r="F253" s="20"/>
      <c r="G253" s="13"/>
      <c r="H253" s="39">
        <v>1</v>
      </c>
      <c r="I253" s="13"/>
      <c r="J253" s="11"/>
      <c r="K253" s="48">
        <v>44951</v>
      </c>
    </row>
    <row r="254" spans="1:11" x14ac:dyDescent="0.25">
      <c r="A254" s="23"/>
      <c r="B254" s="51" t="s">
        <v>255</v>
      </c>
      <c r="C254" s="13"/>
      <c r="D254" s="39">
        <v>0.93100000000000005</v>
      </c>
      <c r="E254" s="13"/>
      <c r="F254" s="20"/>
      <c r="G254" s="13"/>
      <c r="H254" s="39"/>
      <c r="I254" s="13"/>
      <c r="J254" s="11"/>
      <c r="K254" s="20"/>
    </row>
    <row r="255" spans="1:11" x14ac:dyDescent="0.25">
      <c r="A255" s="23">
        <f>EDATE(A252,1)</f>
        <v>39479</v>
      </c>
      <c r="B255" s="51" t="s">
        <v>256</v>
      </c>
      <c r="C255" s="13">
        <v>1.25</v>
      </c>
      <c r="D255" s="39">
        <v>2.5099999999999998</v>
      </c>
      <c r="E255" s="13"/>
      <c r="F255" s="20"/>
      <c r="G255" s="13">
        <f>IF(ISBLANK(Table1[[#This Row],[EARNED]]),"",Table1[[#This Row],[EARNED]])</f>
        <v>1.25</v>
      </c>
      <c r="H255" s="39"/>
      <c r="I255" s="13"/>
      <c r="J255" s="11"/>
      <c r="K255" s="20"/>
    </row>
    <row r="256" spans="1:11" x14ac:dyDescent="0.25">
      <c r="A256" s="23">
        <f t="shared" ref="A256:A267" si="10">EDATE(A255,1)</f>
        <v>39508</v>
      </c>
      <c r="B256" s="51" t="s">
        <v>257</v>
      </c>
      <c r="C256" s="13">
        <v>1.25</v>
      </c>
      <c r="D256" s="39">
        <v>2.1579999999999999</v>
      </c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/>
    </row>
    <row r="257" spans="1:11" x14ac:dyDescent="0.25">
      <c r="A257" s="23">
        <f t="shared" si="10"/>
        <v>39539</v>
      </c>
      <c r="B257" s="51" t="s">
        <v>258</v>
      </c>
      <c r="C257" s="13">
        <v>1.25</v>
      </c>
      <c r="D257" s="39">
        <v>0.60199999999999998</v>
      </c>
      <c r="E257" s="13"/>
      <c r="F257" s="20"/>
      <c r="G257" s="13">
        <f>IF(ISBLANK(Table1[[#This Row],[EARNED]]),"",Table1[[#This Row],[EARNED]])</f>
        <v>1.25</v>
      </c>
      <c r="H257" s="39"/>
      <c r="I257" s="13"/>
      <c r="J257" s="11"/>
      <c r="K257" s="20"/>
    </row>
    <row r="258" spans="1:11" x14ac:dyDescent="0.25">
      <c r="A258" s="23">
        <f t="shared" si="10"/>
        <v>39569</v>
      </c>
      <c r="B258" s="51"/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/>
      <c r="I258" s="13"/>
      <c r="J258" s="11"/>
      <c r="K258" s="20"/>
    </row>
    <row r="259" spans="1:11" x14ac:dyDescent="0.25">
      <c r="A259" s="23">
        <f t="shared" si="10"/>
        <v>39600</v>
      </c>
      <c r="B259" s="51" t="s">
        <v>118</v>
      </c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>
        <v>1</v>
      </c>
      <c r="I259" s="13"/>
      <c r="J259" s="11"/>
      <c r="K259" s="48">
        <v>45100</v>
      </c>
    </row>
    <row r="260" spans="1:11" x14ac:dyDescent="0.25">
      <c r="A260" s="23"/>
      <c r="B260" s="51" t="s">
        <v>259</v>
      </c>
      <c r="C260" s="13"/>
      <c r="D260" s="39">
        <v>2.11</v>
      </c>
      <c r="E260" s="13"/>
      <c r="F260" s="20"/>
      <c r="G260" s="13"/>
      <c r="H260" s="39"/>
      <c r="I260" s="13"/>
      <c r="J260" s="11"/>
      <c r="K260" s="20"/>
    </row>
    <row r="261" spans="1:11" x14ac:dyDescent="0.25">
      <c r="A261" s="23">
        <f>EDATE(A259,1)</f>
        <v>39630</v>
      </c>
      <c r="B261" s="51" t="s">
        <v>118</v>
      </c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>
        <v>1</v>
      </c>
      <c r="I261" s="13"/>
      <c r="J261" s="11"/>
      <c r="K261" s="48">
        <v>45130</v>
      </c>
    </row>
    <row r="262" spans="1:11" x14ac:dyDescent="0.25">
      <c r="A262" s="23"/>
      <c r="B262" s="51" t="s">
        <v>260</v>
      </c>
      <c r="C262" s="13"/>
      <c r="D262" s="39">
        <v>1.002</v>
      </c>
      <c r="E262" s="13"/>
      <c r="F262" s="20"/>
      <c r="G262" s="13"/>
      <c r="H262" s="39"/>
      <c r="I262" s="13"/>
      <c r="J262" s="11"/>
      <c r="K262" s="20"/>
    </row>
    <row r="263" spans="1:11" x14ac:dyDescent="0.25">
      <c r="A263" s="23">
        <f>EDATE(A261,1)</f>
        <v>39661</v>
      </c>
      <c r="B263" s="51" t="s">
        <v>261</v>
      </c>
      <c r="C263" s="13">
        <v>1.25</v>
      </c>
      <c r="D263" s="39">
        <v>2.1669999999999998</v>
      </c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/>
    </row>
    <row r="264" spans="1:11" x14ac:dyDescent="0.25">
      <c r="A264" s="23">
        <f t="shared" si="10"/>
        <v>39692</v>
      </c>
      <c r="B264" s="51" t="s">
        <v>262</v>
      </c>
      <c r="C264" s="13">
        <v>1.25</v>
      </c>
      <c r="D264" s="39">
        <v>3.5939999999999999</v>
      </c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/>
    </row>
    <row r="265" spans="1:11" x14ac:dyDescent="0.25">
      <c r="A265" s="23">
        <f t="shared" si="10"/>
        <v>39722</v>
      </c>
      <c r="B265" s="51" t="s">
        <v>263</v>
      </c>
      <c r="C265" s="13">
        <v>1.25</v>
      </c>
      <c r="D265" s="39">
        <v>2.254</v>
      </c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25">
      <c r="A266" s="23">
        <f t="shared" si="10"/>
        <v>39753</v>
      </c>
      <c r="B266" s="51" t="s">
        <v>264</v>
      </c>
      <c r="C266" s="13">
        <v>1.25</v>
      </c>
      <c r="D266" s="39">
        <v>1.137</v>
      </c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/>
    </row>
    <row r="267" spans="1:11" x14ac:dyDescent="0.25">
      <c r="A267" s="23">
        <f t="shared" si="10"/>
        <v>39783</v>
      </c>
      <c r="B267" s="51" t="s">
        <v>265</v>
      </c>
      <c r="C267" s="13">
        <v>1.25</v>
      </c>
      <c r="D267" s="39">
        <v>3</v>
      </c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20" t="s">
        <v>267</v>
      </c>
    </row>
    <row r="268" spans="1:11" x14ac:dyDescent="0.25">
      <c r="A268" s="23"/>
      <c r="B268" s="51" t="s">
        <v>266</v>
      </c>
      <c r="C268" s="13"/>
      <c r="D268" s="39">
        <v>0.54600000000000004</v>
      </c>
      <c r="E268" s="13"/>
      <c r="F268" s="20"/>
      <c r="G268" s="13" t="str">
        <f>IF(ISBLANK(Table1[[#This Row],[EARNED]]),"",Table1[[#This Row],[EARNED]])</f>
        <v/>
      </c>
      <c r="H268" s="39"/>
      <c r="I268" s="13"/>
      <c r="J268" s="11"/>
      <c r="K268" s="20"/>
    </row>
    <row r="269" spans="1:11" x14ac:dyDescent="0.25">
      <c r="A269" s="47" t="s">
        <v>268</v>
      </c>
      <c r="B269" s="51"/>
      <c r="C269" s="13"/>
      <c r="D269" s="39"/>
      <c r="E269" s="13"/>
      <c r="F269" s="20"/>
      <c r="G269" s="13" t="str">
        <f>IF(ISBLANK(Table1[[#This Row],[EARNED]]),"",Table1[[#This Row],[EARNED]])</f>
        <v/>
      </c>
      <c r="H269" s="39"/>
      <c r="I269" s="13"/>
      <c r="J269" s="11"/>
      <c r="K269" s="20"/>
    </row>
    <row r="270" spans="1:11" x14ac:dyDescent="0.25">
      <c r="A270" s="23">
        <f>EDATE(A267,1)</f>
        <v>39814</v>
      </c>
      <c r="B270" s="51" t="s">
        <v>82</v>
      </c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 t="s">
        <v>140</v>
      </c>
    </row>
    <row r="271" spans="1:11" x14ac:dyDescent="0.25">
      <c r="A271" s="23"/>
      <c r="B271" s="51" t="s">
        <v>118</v>
      </c>
      <c r="C271" s="13"/>
      <c r="D271" s="39"/>
      <c r="E271" s="13"/>
      <c r="F271" s="20"/>
      <c r="G271" s="13"/>
      <c r="H271" s="39">
        <v>1</v>
      </c>
      <c r="I271" s="13"/>
      <c r="J271" s="11"/>
      <c r="K271" s="48">
        <v>44934</v>
      </c>
    </row>
    <row r="272" spans="1:11" x14ac:dyDescent="0.25">
      <c r="A272" s="23"/>
      <c r="B272" s="51" t="s">
        <v>269</v>
      </c>
      <c r="C272" s="13"/>
      <c r="D272" s="39">
        <v>2.012</v>
      </c>
      <c r="E272" s="13"/>
      <c r="F272" s="20"/>
      <c r="G272" s="13"/>
      <c r="H272" s="39"/>
      <c r="I272" s="13"/>
      <c r="J272" s="11"/>
      <c r="K272" s="20"/>
    </row>
    <row r="273" spans="1:11" x14ac:dyDescent="0.25">
      <c r="A273" s="23">
        <f>EDATE(A270,1)</f>
        <v>39845</v>
      </c>
      <c r="B273" s="51" t="s">
        <v>270</v>
      </c>
      <c r="C273" s="13">
        <v>1.25</v>
      </c>
      <c r="D273" s="39">
        <v>1.0309999999999999</v>
      </c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20"/>
    </row>
    <row r="274" spans="1:11" x14ac:dyDescent="0.25">
      <c r="A274" s="23"/>
      <c r="B274" s="51" t="s">
        <v>82</v>
      </c>
      <c r="C274" s="13"/>
      <c r="D274" s="39"/>
      <c r="E274" s="13"/>
      <c r="F274" s="20"/>
      <c r="G274" s="13"/>
      <c r="H274" s="39"/>
      <c r="I274" s="13"/>
      <c r="J274" s="11"/>
      <c r="K274" s="20" t="s">
        <v>271</v>
      </c>
    </row>
    <row r="275" spans="1:11" x14ac:dyDescent="0.25">
      <c r="A275" s="23">
        <f>EDATE(A273,1)</f>
        <v>39873</v>
      </c>
      <c r="B275" s="51" t="s">
        <v>256</v>
      </c>
      <c r="C275" s="13">
        <v>1.25</v>
      </c>
      <c r="D275" s="39">
        <v>2.5099999999999998</v>
      </c>
      <c r="E275" s="13"/>
      <c r="F275" s="20"/>
      <c r="G275" s="13">
        <f>IF(ISBLANK(Table1[[#This Row],[EARNED]]),"",Table1[[#This Row],[EARNED]])</f>
        <v>1.25</v>
      </c>
      <c r="H275" s="39"/>
      <c r="I275" s="13"/>
      <c r="J275" s="11"/>
      <c r="K275" s="20"/>
    </row>
    <row r="276" spans="1:11" x14ac:dyDescent="0.25">
      <c r="A276" s="23">
        <f t="shared" ref="A276:A284" si="11">EDATE(A275,1)</f>
        <v>39904</v>
      </c>
      <c r="B276" s="51" t="s">
        <v>272</v>
      </c>
      <c r="C276" s="13">
        <v>1.25</v>
      </c>
      <c r="D276" s="39">
        <v>0.63100000000000001</v>
      </c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25">
      <c r="A277" s="23">
        <f t="shared" si="11"/>
        <v>39934</v>
      </c>
      <c r="B277" s="51" t="s">
        <v>273</v>
      </c>
      <c r="C277" s="13">
        <v>1.25</v>
      </c>
      <c r="D277" s="39">
        <v>2.700000000000001E-2</v>
      </c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20"/>
    </row>
    <row r="278" spans="1:11" x14ac:dyDescent="0.25">
      <c r="A278" s="23">
        <f t="shared" si="11"/>
        <v>39965</v>
      </c>
      <c r="B278" s="51" t="s">
        <v>274</v>
      </c>
      <c r="C278" s="13">
        <v>1.25</v>
      </c>
      <c r="D278" s="39">
        <v>1.5329999999999999</v>
      </c>
      <c r="E278" s="13"/>
      <c r="F278" s="20"/>
      <c r="G278" s="13">
        <f>IF(ISBLANK(Table1[[#This Row],[EARNED]]),"",Table1[[#This Row],[EARNED]])</f>
        <v>1.25</v>
      </c>
      <c r="H278" s="39"/>
      <c r="I278" s="13"/>
      <c r="J278" s="11"/>
      <c r="K278" s="20"/>
    </row>
    <row r="279" spans="1:11" x14ac:dyDescent="0.25">
      <c r="A279" s="23">
        <f t="shared" si="11"/>
        <v>39995</v>
      </c>
      <c r="B279" s="51" t="s">
        <v>275</v>
      </c>
      <c r="C279" s="13">
        <v>1.25</v>
      </c>
      <c r="D279" s="39">
        <v>1.006</v>
      </c>
      <c r="E279" s="13"/>
      <c r="F279" s="20"/>
      <c r="G279" s="13">
        <f>IF(ISBLANK(Table1[[#This Row],[EARNED]]),"",Table1[[#This Row],[EARNED]])</f>
        <v>1.25</v>
      </c>
      <c r="H279" s="39"/>
      <c r="I279" s="13"/>
      <c r="J279" s="11"/>
      <c r="K279" s="20"/>
    </row>
    <row r="280" spans="1:11" x14ac:dyDescent="0.25">
      <c r="A280" s="23">
        <f t="shared" si="11"/>
        <v>40026</v>
      </c>
      <c r="B280" s="51" t="s">
        <v>235</v>
      </c>
      <c r="C280" s="13">
        <v>1.25</v>
      </c>
      <c r="D280" s="39">
        <v>1.581</v>
      </c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20"/>
    </row>
    <row r="281" spans="1:11" x14ac:dyDescent="0.25">
      <c r="A281" s="23">
        <f t="shared" si="11"/>
        <v>40057</v>
      </c>
      <c r="B281" s="51" t="s">
        <v>269</v>
      </c>
      <c r="C281" s="13">
        <v>1.25</v>
      </c>
      <c r="D281" s="39">
        <v>2.012</v>
      </c>
      <c r="E281" s="13"/>
      <c r="F281" s="20"/>
      <c r="G281" s="13">
        <f>IF(ISBLANK(Table1[[#This Row],[EARNED]]),"",Table1[[#This Row],[EARNED]])</f>
        <v>1.25</v>
      </c>
      <c r="H281" s="39"/>
      <c r="I281" s="13"/>
      <c r="J281" s="11"/>
      <c r="K281" s="20"/>
    </row>
    <row r="282" spans="1:11" x14ac:dyDescent="0.25">
      <c r="A282" s="23">
        <f t="shared" si="11"/>
        <v>40087</v>
      </c>
      <c r="B282" s="51" t="s">
        <v>276</v>
      </c>
      <c r="C282" s="13">
        <v>1.25</v>
      </c>
      <c r="D282" s="39">
        <v>3.8170000000000002</v>
      </c>
      <c r="E282" s="13"/>
      <c r="F282" s="20"/>
      <c r="G282" s="13">
        <f>IF(ISBLANK(Table1[[#This Row],[EARNED]]),"",Table1[[#This Row],[EARNED]])</f>
        <v>1.25</v>
      </c>
      <c r="H282" s="39"/>
      <c r="I282" s="13"/>
      <c r="J282" s="11"/>
      <c r="K282" s="20"/>
    </row>
    <row r="283" spans="1:11" x14ac:dyDescent="0.25">
      <c r="A283" s="23">
        <f>EDATE(A282,1)</f>
        <v>40118</v>
      </c>
      <c r="B283" s="51" t="s">
        <v>277</v>
      </c>
      <c r="C283" s="13">
        <v>1.25</v>
      </c>
      <c r="D283" s="39">
        <v>1.54</v>
      </c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/>
    </row>
    <row r="284" spans="1:11" x14ac:dyDescent="0.25">
      <c r="A284" s="23">
        <f t="shared" si="11"/>
        <v>40148</v>
      </c>
      <c r="B284" s="51" t="s">
        <v>278</v>
      </c>
      <c r="C284" s="13">
        <v>1.25</v>
      </c>
      <c r="D284" s="39">
        <v>3.048</v>
      </c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/>
    </row>
    <row r="285" spans="1:11" x14ac:dyDescent="0.25">
      <c r="A285" s="47" t="s">
        <v>279</v>
      </c>
      <c r="B285" s="51"/>
      <c r="C285" s="13"/>
      <c r="D285" s="39"/>
      <c r="E285" s="13"/>
      <c r="F285" s="20"/>
      <c r="G285" s="13" t="str">
        <f>IF(ISBLANK(Table1[[#This Row],[EARNED]]),"",Table1[[#This Row],[EARNED]])</f>
        <v/>
      </c>
      <c r="H285" s="39"/>
      <c r="I285" s="13"/>
      <c r="J285" s="11"/>
      <c r="K285" s="20"/>
    </row>
    <row r="286" spans="1:11" x14ac:dyDescent="0.25">
      <c r="A286" s="23">
        <f>EDATE(A284,1)</f>
        <v>40179</v>
      </c>
      <c r="B286" s="51" t="s">
        <v>82</v>
      </c>
      <c r="C286" s="13">
        <v>1.25</v>
      </c>
      <c r="D286" s="39"/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 t="s">
        <v>140</v>
      </c>
    </row>
    <row r="287" spans="1:11" x14ac:dyDescent="0.25">
      <c r="A287" s="23"/>
      <c r="B287" s="51" t="s">
        <v>280</v>
      </c>
      <c r="C287" s="13"/>
      <c r="D287" s="39">
        <v>0.54200000000000004</v>
      </c>
      <c r="E287" s="13"/>
      <c r="F287" s="20"/>
      <c r="G287" s="13"/>
      <c r="H287" s="39"/>
      <c r="I287" s="13"/>
      <c r="J287" s="11"/>
      <c r="K287" s="20"/>
    </row>
    <row r="288" spans="1:11" x14ac:dyDescent="0.25">
      <c r="A288" s="23">
        <f>EDATE(A286,1)</f>
        <v>40210</v>
      </c>
      <c r="B288" s="51"/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/>
      <c r="I288" s="13"/>
      <c r="J288" s="11"/>
      <c r="K288" s="20"/>
    </row>
    <row r="289" spans="1:11" x14ac:dyDescent="0.25">
      <c r="A289" s="23">
        <f t="shared" ref="A289:A299" si="12">EDATE(A288,1)</f>
        <v>40238</v>
      </c>
      <c r="B289" s="51" t="s">
        <v>136</v>
      </c>
      <c r="C289" s="13">
        <v>1.25</v>
      </c>
      <c r="D289" s="39">
        <v>0.5</v>
      </c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20"/>
    </row>
    <row r="290" spans="1:11" x14ac:dyDescent="0.25">
      <c r="A290" s="23">
        <f t="shared" si="12"/>
        <v>40269</v>
      </c>
      <c r="B290" s="51" t="s">
        <v>281</v>
      </c>
      <c r="C290" s="13">
        <v>1.25</v>
      </c>
      <c r="D290" s="39">
        <v>1.746</v>
      </c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20"/>
    </row>
    <row r="291" spans="1:11" x14ac:dyDescent="0.25">
      <c r="A291" s="23">
        <f t="shared" si="12"/>
        <v>40299</v>
      </c>
      <c r="B291" s="51" t="s">
        <v>152</v>
      </c>
      <c r="C291" s="13">
        <v>1.25</v>
      </c>
      <c r="D291" s="39">
        <v>0.01</v>
      </c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20"/>
    </row>
    <row r="292" spans="1:11" x14ac:dyDescent="0.25">
      <c r="A292" s="23">
        <f t="shared" si="12"/>
        <v>40330</v>
      </c>
      <c r="B292" s="51" t="s">
        <v>282</v>
      </c>
      <c r="C292" s="13">
        <v>1.25</v>
      </c>
      <c r="D292" s="39">
        <v>1.5</v>
      </c>
      <c r="E292" s="13"/>
      <c r="F292" s="20"/>
      <c r="G292" s="13">
        <f>IF(ISBLANK(Table1[[#This Row],[EARNED]]),"",Table1[[#This Row],[EARNED]])</f>
        <v>1.25</v>
      </c>
      <c r="H292" s="39"/>
      <c r="I292" s="13"/>
      <c r="J292" s="11"/>
      <c r="K292" s="20"/>
    </row>
    <row r="293" spans="1:11" x14ac:dyDescent="0.25">
      <c r="A293" s="23">
        <f t="shared" si="12"/>
        <v>40360</v>
      </c>
      <c r="B293" s="51" t="s">
        <v>228</v>
      </c>
      <c r="C293" s="13">
        <v>1.25</v>
      </c>
      <c r="D293" s="39">
        <v>1.5209999999999999</v>
      </c>
      <c r="E293" s="13"/>
      <c r="F293" s="20"/>
      <c r="G293" s="13">
        <f>IF(ISBLANK(Table1[[#This Row],[EARNED]]),"",Table1[[#This Row],[EARNED]])</f>
        <v>1.25</v>
      </c>
      <c r="H293" s="39"/>
      <c r="I293" s="13"/>
      <c r="J293" s="11"/>
      <c r="K293" s="20"/>
    </row>
    <row r="294" spans="1:11" x14ac:dyDescent="0.25">
      <c r="A294" s="23">
        <f t="shared" si="12"/>
        <v>40391</v>
      </c>
      <c r="B294" s="51" t="s">
        <v>282</v>
      </c>
      <c r="C294" s="13">
        <v>1.25</v>
      </c>
      <c r="D294" s="39">
        <v>1.5</v>
      </c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/>
    </row>
    <row r="295" spans="1:11" x14ac:dyDescent="0.25">
      <c r="A295" s="23">
        <f t="shared" si="12"/>
        <v>40422</v>
      </c>
      <c r="B295" s="51" t="s">
        <v>282</v>
      </c>
      <c r="C295" s="13">
        <v>1.25</v>
      </c>
      <c r="D295" s="39">
        <v>1.5</v>
      </c>
      <c r="E295" s="13"/>
      <c r="F295" s="20"/>
      <c r="G295" s="13">
        <f>IF(ISBLANK(Table1[[#This Row],[EARNED]]),"",Table1[[#This Row],[EARNED]])</f>
        <v>1.25</v>
      </c>
      <c r="H295" s="39"/>
      <c r="I295" s="13"/>
      <c r="J295" s="11"/>
      <c r="K295" s="20"/>
    </row>
    <row r="296" spans="1:11" x14ac:dyDescent="0.25">
      <c r="A296" s="23">
        <f t="shared" si="12"/>
        <v>40452</v>
      </c>
      <c r="B296" s="51" t="s">
        <v>118</v>
      </c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>
        <v>1</v>
      </c>
      <c r="I296" s="13"/>
      <c r="J296" s="11"/>
      <c r="K296" s="48">
        <v>45211</v>
      </c>
    </row>
    <row r="297" spans="1:11" x14ac:dyDescent="0.25">
      <c r="A297" s="23"/>
      <c r="B297" s="51" t="s">
        <v>283</v>
      </c>
      <c r="C297" s="13"/>
      <c r="D297" s="39">
        <v>0.59599999999999997</v>
      </c>
      <c r="E297" s="13"/>
      <c r="F297" s="20"/>
      <c r="G297" s="13"/>
      <c r="H297" s="39"/>
      <c r="I297" s="13"/>
      <c r="J297" s="11"/>
      <c r="K297" s="48"/>
    </row>
    <row r="298" spans="1:11" x14ac:dyDescent="0.25">
      <c r="A298" s="23">
        <f>EDATE(A296,1)</f>
        <v>40483</v>
      </c>
      <c r="B298" s="51"/>
      <c r="C298" s="13">
        <v>1.25</v>
      </c>
      <c r="D298" s="39"/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20"/>
    </row>
    <row r="299" spans="1:11" x14ac:dyDescent="0.25">
      <c r="A299" s="23">
        <f t="shared" si="12"/>
        <v>40513</v>
      </c>
      <c r="B299" s="51" t="s">
        <v>108</v>
      </c>
      <c r="C299" s="13">
        <v>1.25</v>
      </c>
      <c r="D299" s="39">
        <v>1.4999999999999999E-2</v>
      </c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/>
    </row>
    <row r="300" spans="1:11" x14ac:dyDescent="0.25">
      <c r="A300" s="47" t="s">
        <v>284</v>
      </c>
      <c r="B300" s="51"/>
      <c r="C300" s="13"/>
      <c r="D300" s="39"/>
      <c r="E300" s="13"/>
      <c r="F300" s="20"/>
      <c r="G300" s="13" t="str">
        <f>IF(ISBLANK(Table1[[#This Row],[EARNED]]),"",Table1[[#This Row],[EARNED]])</f>
        <v/>
      </c>
      <c r="H300" s="39"/>
      <c r="I300" s="13"/>
      <c r="J300" s="11"/>
      <c r="K300" s="20"/>
    </row>
    <row r="301" spans="1:11" x14ac:dyDescent="0.25">
      <c r="A301" s="23">
        <f>EDATE(A299,1)</f>
        <v>40544</v>
      </c>
      <c r="B301" s="51" t="s">
        <v>275</v>
      </c>
      <c r="C301" s="13">
        <v>1.25</v>
      </c>
      <c r="D301" s="39">
        <v>1.006</v>
      </c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/>
    </row>
    <row r="302" spans="1:11" x14ac:dyDescent="0.25">
      <c r="A302" s="23">
        <f>EDATE(A301,1)</f>
        <v>40575</v>
      </c>
      <c r="B302" s="51" t="s">
        <v>182</v>
      </c>
      <c r="C302" s="13">
        <v>1.25</v>
      </c>
      <c r="D302" s="39">
        <v>0.504</v>
      </c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20"/>
    </row>
    <row r="303" spans="1:11" x14ac:dyDescent="0.25">
      <c r="A303" s="23"/>
      <c r="B303" s="51" t="s">
        <v>118</v>
      </c>
      <c r="C303" s="13"/>
      <c r="D303" s="39"/>
      <c r="E303" s="13"/>
      <c r="F303" s="20"/>
      <c r="G303" s="13"/>
      <c r="H303" s="39">
        <v>1</v>
      </c>
      <c r="I303" s="13"/>
      <c r="J303" s="11"/>
      <c r="K303" s="20"/>
    </row>
    <row r="304" spans="1:11" x14ac:dyDescent="0.25">
      <c r="A304" s="23">
        <f>EDATE(A302,1)</f>
        <v>40603</v>
      </c>
      <c r="B304" s="51" t="s">
        <v>285</v>
      </c>
      <c r="C304" s="13">
        <v>1.25</v>
      </c>
      <c r="D304" s="39">
        <v>0.54400000000000004</v>
      </c>
      <c r="E304" s="13"/>
      <c r="F304" s="20"/>
      <c r="G304" s="13">
        <f>IF(ISBLANK(Table1[[#This Row],[EARNED]]),"",Table1[[#This Row],[EARNED]])</f>
        <v>1.25</v>
      </c>
      <c r="H304" s="39"/>
      <c r="I304" s="13"/>
      <c r="J304" s="11"/>
      <c r="K304" s="20"/>
    </row>
    <row r="305" spans="1:11" x14ac:dyDescent="0.25">
      <c r="A305" s="23">
        <f t="shared" ref="A305:A318" si="13">EDATE(A304,1)</f>
        <v>40634</v>
      </c>
      <c r="B305" s="51" t="s">
        <v>136</v>
      </c>
      <c r="C305" s="13">
        <v>1.25</v>
      </c>
      <c r="D305" s="39">
        <v>0.5</v>
      </c>
      <c r="E305" s="13"/>
      <c r="F305" s="20"/>
      <c r="G305" s="13">
        <f>IF(ISBLANK(Table1[[#This Row],[EARNED]]),"",Table1[[#This Row],[EARNED]])</f>
        <v>1.25</v>
      </c>
      <c r="H305" s="39"/>
      <c r="I305" s="13"/>
      <c r="J305" s="11"/>
      <c r="K305" s="20"/>
    </row>
    <row r="306" spans="1:11" x14ac:dyDescent="0.25">
      <c r="A306" s="23">
        <f t="shared" si="13"/>
        <v>40664</v>
      </c>
      <c r="B306" s="51" t="s">
        <v>286</v>
      </c>
      <c r="C306" s="13">
        <v>1.25</v>
      </c>
      <c r="D306" s="39">
        <v>3.0019999999999998</v>
      </c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/>
    </row>
    <row r="307" spans="1:11" x14ac:dyDescent="0.25">
      <c r="A307" s="23"/>
      <c r="B307" s="51" t="s">
        <v>59</v>
      </c>
      <c r="C307" s="13"/>
      <c r="D307" s="39"/>
      <c r="E307" s="13"/>
      <c r="F307" s="20"/>
      <c r="G307" s="13"/>
      <c r="H307" s="39">
        <v>2</v>
      </c>
      <c r="I307" s="13"/>
      <c r="J307" s="11"/>
      <c r="K307" s="20" t="s">
        <v>296</v>
      </c>
    </row>
    <row r="308" spans="1:11" x14ac:dyDescent="0.25">
      <c r="A308" s="23">
        <f>EDATE(A306,1)</f>
        <v>40695</v>
      </c>
      <c r="B308" s="51" t="s">
        <v>287</v>
      </c>
      <c r="C308" s="13">
        <v>1.25</v>
      </c>
      <c r="D308" s="39">
        <v>2.5579999999999998</v>
      </c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25">
      <c r="A309" s="23"/>
      <c r="B309" s="51" t="s">
        <v>59</v>
      </c>
      <c r="C309" s="13"/>
      <c r="D309" s="39"/>
      <c r="E309" s="13"/>
      <c r="F309" s="20"/>
      <c r="G309" s="13"/>
      <c r="H309" s="39">
        <v>2</v>
      </c>
      <c r="I309" s="13"/>
      <c r="J309" s="11"/>
      <c r="K309" s="20" t="s">
        <v>297</v>
      </c>
    </row>
    <row r="310" spans="1:11" x14ac:dyDescent="0.25">
      <c r="A310" s="23">
        <f>EDATE(A308,1)</f>
        <v>40725</v>
      </c>
      <c r="B310" s="51" t="s">
        <v>288</v>
      </c>
      <c r="C310" s="13">
        <v>1.25</v>
      </c>
      <c r="D310" s="39">
        <v>1.6579999999999999</v>
      </c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25">
      <c r="A311" s="23"/>
      <c r="B311" s="51" t="s">
        <v>118</v>
      </c>
      <c r="C311" s="13"/>
      <c r="D311" s="39"/>
      <c r="E311" s="13"/>
      <c r="F311" s="20"/>
      <c r="G311" s="13"/>
      <c r="H311" s="39">
        <v>1</v>
      </c>
      <c r="I311" s="13"/>
      <c r="J311" s="11"/>
      <c r="K311" s="48">
        <v>45120</v>
      </c>
    </row>
    <row r="312" spans="1:11" x14ac:dyDescent="0.25">
      <c r="A312" s="23">
        <f>EDATE(A310,1)</f>
        <v>40756</v>
      </c>
      <c r="B312" s="51" t="s">
        <v>289</v>
      </c>
      <c r="C312" s="13">
        <v>1.25</v>
      </c>
      <c r="D312" s="39">
        <v>1.0329999999999999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23">
        <f t="shared" si="13"/>
        <v>40787</v>
      </c>
      <c r="B313" s="51" t="s">
        <v>290</v>
      </c>
      <c r="C313" s="13">
        <v>1.25</v>
      </c>
      <c r="D313" s="39">
        <v>2.31</v>
      </c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/>
    </row>
    <row r="314" spans="1:11" x14ac:dyDescent="0.25">
      <c r="A314" s="23">
        <f t="shared" si="13"/>
        <v>40817</v>
      </c>
      <c r="B314" s="51" t="s">
        <v>291</v>
      </c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>
        <v>5</v>
      </c>
      <c r="I314" s="13"/>
      <c r="J314" s="11"/>
      <c r="K314" s="20" t="s">
        <v>294</v>
      </c>
    </row>
    <row r="315" spans="1:11" x14ac:dyDescent="0.25">
      <c r="A315" s="23"/>
      <c r="B315" s="51" t="s">
        <v>113</v>
      </c>
      <c r="C315" s="13"/>
      <c r="D315" s="39">
        <v>4</v>
      </c>
      <c r="E315" s="13"/>
      <c r="F315" s="20"/>
      <c r="G315" s="13"/>
      <c r="H315" s="39"/>
      <c r="I315" s="13"/>
      <c r="J315" s="11"/>
      <c r="K315" s="20" t="s">
        <v>295</v>
      </c>
    </row>
    <row r="316" spans="1:11" x14ac:dyDescent="0.25">
      <c r="A316" s="23"/>
      <c r="B316" s="51" t="s">
        <v>292</v>
      </c>
      <c r="C316" s="13"/>
      <c r="D316" s="39">
        <v>0.25600000000000001</v>
      </c>
      <c r="E316" s="13"/>
      <c r="F316" s="20"/>
      <c r="G316" s="13"/>
      <c r="H316" s="39"/>
      <c r="I316" s="13"/>
      <c r="J316" s="11"/>
      <c r="K316" s="20"/>
    </row>
    <row r="317" spans="1:11" x14ac:dyDescent="0.25">
      <c r="A317" s="23">
        <f>EDATE(A314,1)</f>
        <v>40848</v>
      </c>
      <c r="B317" s="51" t="s">
        <v>153</v>
      </c>
      <c r="C317" s="13">
        <v>1.25</v>
      </c>
      <c r="D317" s="39">
        <v>1</v>
      </c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/>
    </row>
    <row r="318" spans="1:11" x14ac:dyDescent="0.25">
      <c r="A318" s="23">
        <f t="shared" si="13"/>
        <v>40878</v>
      </c>
      <c r="B318" s="51" t="s">
        <v>293</v>
      </c>
      <c r="C318" s="13">
        <v>1.25</v>
      </c>
      <c r="D318" s="39">
        <v>1.1480000000000001</v>
      </c>
      <c r="E318" s="13"/>
      <c r="F318" s="20"/>
      <c r="G318" s="13">
        <f>IF(ISBLANK(Table1[[#This Row],[EARNED]]),"",Table1[[#This Row],[EARNED]])</f>
        <v>1.25</v>
      </c>
      <c r="H318" s="39"/>
      <c r="I318" s="13"/>
      <c r="J318" s="11"/>
      <c r="K318" s="20"/>
    </row>
    <row r="319" spans="1:11" x14ac:dyDescent="0.25">
      <c r="A319" s="23"/>
      <c r="B319" s="51" t="s">
        <v>119</v>
      </c>
      <c r="C319" s="13"/>
      <c r="D319" s="39"/>
      <c r="E319" s="13"/>
      <c r="F319" s="20"/>
      <c r="G319" s="13" t="str">
        <f>IF(ISBLANK(Table1[[#This Row],[EARNED]]),"",Table1[[#This Row],[EARNED]])</f>
        <v/>
      </c>
      <c r="H319" s="39">
        <v>4</v>
      </c>
      <c r="I319" s="13"/>
      <c r="J319" s="11"/>
      <c r="K319" s="20" t="s">
        <v>298</v>
      </c>
    </row>
    <row r="320" spans="1:11" x14ac:dyDescent="0.25">
      <c r="A320" s="47" t="s">
        <v>299</v>
      </c>
      <c r="B320" s="51"/>
      <c r="C320" s="13"/>
      <c r="D320" s="39"/>
      <c r="E320" s="13"/>
      <c r="F320" s="20"/>
      <c r="G320" s="13" t="str">
        <f>IF(ISBLANK(Table1[[#This Row],[EARNED]]),"",Table1[[#This Row],[EARNED]])</f>
        <v/>
      </c>
      <c r="H320" s="39"/>
      <c r="I320" s="13"/>
      <c r="J320" s="11"/>
      <c r="K320" s="20"/>
    </row>
    <row r="321" spans="1:11" x14ac:dyDescent="0.25">
      <c r="A321" s="23">
        <f>EDATE(A318,1)</f>
        <v>40909</v>
      </c>
      <c r="B321" s="51" t="s">
        <v>82</v>
      </c>
      <c r="C321" s="13">
        <v>1.25</v>
      </c>
      <c r="D321" s="39"/>
      <c r="E321" s="13"/>
      <c r="F321" s="20"/>
      <c r="G321" s="13">
        <f>IF(ISBLANK(Table1[[#This Row],[EARNED]]),"",Table1[[#This Row],[EARNED]])</f>
        <v>1.25</v>
      </c>
      <c r="H321" s="39"/>
      <c r="I321" s="13"/>
      <c r="J321" s="11"/>
      <c r="K321" s="20" t="s">
        <v>140</v>
      </c>
    </row>
    <row r="322" spans="1:11" x14ac:dyDescent="0.25">
      <c r="A322" s="23">
        <f>EDATE(A321,1)</f>
        <v>40940</v>
      </c>
      <c r="B322" s="51"/>
      <c r="C322" s="13">
        <v>1.25</v>
      </c>
      <c r="D322" s="39"/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/>
    </row>
    <row r="323" spans="1:11" x14ac:dyDescent="0.25">
      <c r="A323" s="23">
        <f t="shared" ref="A323:A334" si="14">EDATE(A322,1)</f>
        <v>40969</v>
      </c>
      <c r="B323" s="51"/>
      <c r="C323" s="13">
        <v>1.25</v>
      </c>
      <c r="D323" s="39"/>
      <c r="E323" s="13"/>
      <c r="F323" s="20"/>
      <c r="G323" s="13">
        <f>IF(ISBLANK(Table1[[#This Row],[EARNED]]),"",Table1[[#This Row],[EARNED]])</f>
        <v>1.25</v>
      </c>
      <c r="H323" s="39"/>
      <c r="I323" s="13"/>
      <c r="J323" s="11"/>
      <c r="K323" s="20"/>
    </row>
    <row r="324" spans="1:11" x14ac:dyDescent="0.25">
      <c r="A324" s="23">
        <f t="shared" si="14"/>
        <v>41000</v>
      </c>
      <c r="B324" s="51"/>
      <c r="C324" s="13">
        <v>1.25</v>
      </c>
      <c r="D324" s="39"/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25">
      <c r="A325" s="23">
        <f t="shared" si="14"/>
        <v>41030</v>
      </c>
      <c r="B325" s="51"/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25">
      <c r="A326" s="23">
        <f t="shared" si="14"/>
        <v>41061</v>
      </c>
      <c r="B326" s="51"/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25">
      <c r="A327" s="23">
        <f t="shared" si="14"/>
        <v>41091</v>
      </c>
      <c r="B327" s="51" t="s">
        <v>118</v>
      </c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>
        <v>1</v>
      </c>
      <c r="I327" s="13"/>
      <c r="J327" s="11"/>
      <c r="K327" s="48">
        <v>45120</v>
      </c>
    </row>
    <row r="328" spans="1:11" x14ac:dyDescent="0.25">
      <c r="A328" s="23"/>
      <c r="B328" s="51" t="s">
        <v>118</v>
      </c>
      <c r="C328" s="13"/>
      <c r="D328" s="39"/>
      <c r="E328" s="13"/>
      <c r="F328" s="20"/>
      <c r="G328" s="13"/>
      <c r="H328" s="39">
        <v>1</v>
      </c>
      <c r="I328" s="13"/>
      <c r="J328" s="11"/>
      <c r="K328" s="48">
        <v>45134</v>
      </c>
    </row>
    <row r="329" spans="1:11" x14ac:dyDescent="0.25">
      <c r="A329" s="23"/>
      <c r="B329" s="51" t="s">
        <v>118</v>
      </c>
      <c r="C329" s="13"/>
      <c r="D329" s="39"/>
      <c r="E329" s="13"/>
      <c r="F329" s="20"/>
      <c r="G329" s="13"/>
      <c r="H329" s="39">
        <v>1</v>
      </c>
      <c r="I329" s="13"/>
      <c r="J329" s="11"/>
      <c r="K329" s="48">
        <v>45147</v>
      </c>
    </row>
    <row r="330" spans="1:11" x14ac:dyDescent="0.25">
      <c r="A330" s="23">
        <f>EDATE(A327,1)</f>
        <v>41122</v>
      </c>
      <c r="B330" s="51"/>
      <c r="C330" s="13">
        <v>1.25</v>
      </c>
      <c r="D330" s="39"/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/>
    </row>
    <row r="331" spans="1:11" x14ac:dyDescent="0.25">
      <c r="A331" s="23">
        <f t="shared" si="14"/>
        <v>41153</v>
      </c>
      <c r="B331" s="51" t="s">
        <v>146</v>
      </c>
      <c r="C331" s="13">
        <v>1.25</v>
      </c>
      <c r="D331" s="39">
        <v>2</v>
      </c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 t="s">
        <v>300</v>
      </c>
    </row>
    <row r="332" spans="1:11" x14ac:dyDescent="0.25">
      <c r="A332" s="23">
        <f t="shared" si="14"/>
        <v>41183</v>
      </c>
      <c r="B332" s="51"/>
      <c r="C332" s="13">
        <v>1.25</v>
      </c>
      <c r="D332" s="39"/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25">
      <c r="A333" s="23">
        <f t="shared" si="14"/>
        <v>41214</v>
      </c>
      <c r="B333" s="51"/>
      <c r="C333" s="13">
        <v>1.25</v>
      </c>
      <c r="D333" s="39"/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25">
      <c r="A334" s="23">
        <f t="shared" si="14"/>
        <v>41244</v>
      </c>
      <c r="B334" s="51" t="s">
        <v>265</v>
      </c>
      <c r="C334" s="13">
        <v>1.25</v>
      </c>
      <c r="D334" s="39">
        <v>3</v>
      </c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/>
    </row>
    <row r="335" spans="1:11" x14ac:dyDescent="0.25">
      <c r="A335" s="47" t="s">
        <v>301</v>
      </c>
      <c r="B335" s="51"/>
      <c r="C335" s="13"/>
      <c r="D335" s="39"/>
      <c r="E335" s="13"/>
      <c r="F335" s="20"/>
      <c r="G335" s="13" t="str">
        <f>IF(ISBLANK(Table1[[#This Row],[EARNED]]),"",Table1[[#This Row],[EARNED]])</f>
        <v/>
      </c>
      <c r="H335" s="39"/>
      <c r="I335" s="13"/>
      <c r="J335" s="11"/>
      <c r="K335" s="20"/>
    </row>
    <row r="336" spans="1:11" x14ac:dyDescent="0.25">
      <c r="A336" s="23">
        <f>EDATE(A334,1)</f>
        <v>41275</v>
      </c>
      <c r="B336" s="51" t="s">
        <v>304</v>
      </c>
      <c r="C336" s="13">
        <v>1.25</v>
      </c>
      <c r="D336" s="39">
        <v>0.76</v>
      </c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25">
      <c r="A337" s="23">
        <f>EDATE(A336,1)</f>
        <v>41306</v>
      </c>
      <c r="B337" s="51" t="s">
        <v>302</v>
      </c>
      <c r="C337" s="13">
        <v>1.25</v>
      </c>
      <c r="D337" s="39">
        <v>4.1189999999999998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25">
      <c r="A338" s="23">
        <f t="shared" ref="A338:A348" si="15">EDATE(A337,1)</f>
        <v>41334</v>
      </c>
      <c r="B338" s="51" t="s">
        <v>303</v>
      </c>
      <c r="C338" s="13">
        <v>1.25</v>
      </c>
      <c r="D338" s="39">
        <v>0.13300000000000001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25">
      <c r="A339" s="23">
        <f t="shared" si="15"/>
        <v>41365</v>
      </c>
      <c r="B339" s="51" t="s">
        <v>59</v>
      </c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>
        <v>2</v>
      </c>
      <c r="I339" s="13"/>
      <c r="J339" s="11"/>
      <c r="K339" s="20" t="s">
        <v>305</v>
      </c>
    </row>
    <row r="340" spans="1:11" x14ac:dyDescent="0.25">
      <c r="A340" s="23"/>
      <c r="B340" s="51" t="s">
        <v>313</v>
      </c>
      <c r="C340" s="13"/>
      <c r="D340" s="39">
        <v>1.081</v>
      </c>
      <c r="E340" s="13"/>
      <c r="F340" s="20"/>
      <c r="G340" s="13"/>
      <c r="H340" s="39"/>
      <c r="I340" s="13"/>
      <c r="J340" s="11"/>
      <c r="K340" s="20"/>
    </row>
    <row r="341" spans="1:11" x14ac:dyDescent="0.25">
      <c r="A341" s="23">
        <f>EDATE(A339,1)</f>
        <v>41395</v>
      </c>
      <c r="B341" s="51" t="s">
        <v>306</v>
      </c>
      <c r="C341" s="13">
        <v>1.25</v>
      </c>
      <c r="D341" s="39">
        <v>0.252</v>
      </c>
      <c r="E341" s="13"/>
      <c r="F341" s="20"/>
      <c r="G341" s="13">
        <f>IF(ISBLANK(Table1[[#This Row],[EARNED]]),"",Table1[[#This Row],[EARNED]])</f>
        <v>1.25</v>
      </c>
      <c r="H341" s="39"/>
      <c r="I341" s="13"/>
      <c r="J341" s="11"/>
      <c r="K341" s="20"/>
    </row>
    <row r="342" spans="1:11" x14ac:dyDescent="0.25">
      <c r="A342" s="23">
        <f t="shared" si="15"/>
        <v>41426</v>
      </c>
      <c r="B342" s="51" t="s">
        <v>307</v>
      </c>
      <c r="C342" s="13">
        <v>1.25</v>
      </c>
      <c r="D342" s="39">
        <v>0.16500000000000001</v>
      </c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/>
    </row>
    <row r="343" spans="1:11" x14ac:dyDescent="0.25">
      <c r="A343" s="23">
        <f t="shared" si="15"/>
        <v>41456</v>
      </c>
      <c r="B343" s="51" t="s">
        <v>308</v>
      </c>
      <c r="C343" s="13">
        <v>1.25</v>
      </c>
      <c r="D343" s="39">
        <v>3.09</v>
      </c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/>
    </row>
    <row r="344" spans="1:11" x14ac:dyDescent="0.25">
      <c r="A344" s="23">
        <f t="shared" si="15"/>
        <v>41487</v>
      </c>
      <c r="B344" s="51" t="s">
        <v>309</v>
      </c>
      <c r="C344" s="13">
        <v>1.25</v>
      </c>
      <c r="D344" s="39">
        <v>6.5229999999999997</v>
      </c>
      <c r="E344" s="13"/>
      <c r="F344" s="20"/>
      <c r="G344" s="13">
        <f>IF(ISBLANK(Table1[[#This Row],[EARNED]]),"",Table1[[#This Row],[EARNED]])</f>
        <v>1.25</v>
      </c>
      <c r="H344" s="39"/>
      <c r="I344" s="13"/>
      <c r="J344" s="11"/>
      <c r="K344" s="20"/>
    </row>
    <row r="345" spans="1:11" x14ac:dyDescent="0.25">
      <c r="A345" s="23">
        <f t="shared" si="15"/>
        <v>41518</v>
      </c>
      <c r="B345" s="51" t="s">
        <v>310</v>
      </c>
      <c r="C345" s="13">
        <v>1.25</v>
      </c>
      <c r="D345" s="39">
        <v>3.177</v>
      </c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/>
    </row>
    <row r="346" spans="1:11" x14ac:dyDescent="0.25">
      <c r="A346" s="23">
        <f t="shared" si="15"/>
        <v>41548</v>
      </c>
      <c r="B346" s="51" t="s">
        <v>311</v>
      </c>
      <c r="C346" s="13">
        <v>1.25</v>
      </c>
      <c r="D346" s="39">
        <v>4.6749999999999998</v>
      </c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/>
    </row>
    <row r="347" spans="1:11" x14ac:dyDescent="0.25">
      <c r="A347" s="23">
        <f t="shared" si="15"/>
        <v>41579</v>
      </c>
      <c r="B347" s="51" t="s">
        <v>282</v>
      </c>
      <c r="C347" s="13">
        <v>1.25</v>
      </c>
      <c r="D347" s="39">
        <v>1.5</v>
      </c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/>
    </row>
    <row r="348" spans="1:11" x14ac:dyDescent="0.25">
      <c r="A348" s="23">
        <f t="shared" si="15"/>
        <v>41609</v>
      </c>
      <c r="B348" s="51" t="s">
        <v>312</v>
      </c>
      <c r="C348" s="13">
        <v>1.25</v>
      </c>
      <c r="D348" s="39">
        <v>0.19400000000000001</v>
      </c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25">
      <c r="A349" s="47" t="s">
        <v>314</v>
      </c>
      <c r="B349" s="51"/>
      <c r="C349" s="13"/>
      <c r="D349" s="39"/>
      <c r="E349" s="13"/>
      <c r="F349" s="20"/>
      <c r="G349" s="13" t="str">
        <f>IF(ISBLANK(Table1[[#This Row],[EARNED]]),"",Table1[[#This Row],[EARNED]])</f>
        <v/>
      </c>
      <c r="H349" s="39"/>
      <c r="I349" s="13"/>
      <c r="J349" s="11"/>
      <c r="K349" s="20"/>
    </row>
    <row r="350" spans="1:11" x14ac:dyDescent="0.25">
      <c r="A350" s="23">
        <f>EDATE(A348,1)</f>
        <v>41640</v>
      </c>
      <c r="B350" s="51" t="s">
        <v>315</v>
      </c>
      <c r="C350" s="13">
        <v>1.25</v>
      </c>
      <c r="D350" s="39">
        <v>0.66900000000000004</v>
      </c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25">
      <c r="A351" s="23"/>
      <c r="B351" s="51" t="s">
        <v>59</v>
      </c>
      <c r="C351" s="13"/>
      <c r="D351" s="39"/>
      <c r="E351" s="13"/>
      <c r="F351" s="20"/>
      <c r="G351" s="13"/>
      <c r="H351" s="39">
        <v>2</v>
      </c>
      <c r="I351" s="13"/>
      <c r="J351" s="11"/>
      <c r="K351" s="20" t="s">
        <v>323</v>
      </c>
    </row>
    <row r="352" spans="1:11" x14ac:dyDescent="0.25">
      <c r="A352" s="23">
        <f>EDATE(A350,1)</f>
        <v>41671</v>
      </c>
      <c r="B352" s="51" t="s">
        <v>79</v>
      </c>
      <c r="C352" s="13">
        <v>1.25</v>
      </c>
      <c r="D352" s="39">
        <v>0.14000000000000001</v>
      </c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/>
    </row>
    <row r="353" spans="1:11" x14ac:dyDescent="0.25">
      <c r="A353" s="23"/>
      <c r="B353" s="51" t="s">
        <v>291</v>
      </c>
      <c r="C353" s="13"/>
      <c r="D353" s="39"/>
      <c r="E353" s="13"/>
      <c r="F353" s="20"/>
      <c r="G353" s="13"/>
      <c r="H353" s="39">
        <v>5</v>
      </c>
      <c r="I353" s="13"/>
      <c r="J353" s="11"/>
      <c r="K353" s="20" t="s">
        <v>324</v>
      </c>
    </row>
    <row r="354" spans="1:11" x14ac:dyDescent="0.25">
      <c r="A354" s="23">
        <f>EDATE(A352,1)</f>
        <v>41699</v>
      </c>
      <c r="B354" s="20" t="s">
        <v>317</v>
      </c>
      <c r="C354" s="13">
        <v>1.25</v>
      </c>
      <c r="D354" s="39"/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20" t="s">
        <v>322</v>
      </c>
    </row>
    <row r="355" spans="1:11" x14ac:dyDescent="0.25">
      <c r="A355" s="23"/>
      <c r="B355" s="51" t="s">
        <v>316</v>
      </c>
      <c r="C355" s="13"/>
      <c r="D355" s="39">
        <v>0.35599999999999998</v>
      </c>
      <c r="E355" s="13"/>
      <c r="F355" s="20"/>
      <c r="G355" s="13"/>
      <c r="H355" s="39"/>
      <c r="I355" s="13"/>
      <c r="J355" s="11"/>
      <c r="K355" s="20"/>
    </row>
    <row r="356" spans="1:11" x14ac:dyDescent="0.25">
      <c r="A356" s="23"/>
      <c r="B356" s="51" t="s">
        <v>59</v>
      </c>
      <c r="C356" s="13"/>
      <c r="D356" s="39"/>
      <c r="E356" s="13"/>
      <c r="F356" s="20"/>
      <c r="G356" s="13"/>
      <c r="H356" s="39">
        <v>2</v>
      </c>
      <c r="I356" s="13"/>
      <c r="J356" s="11"/>
      <c r="K356" s="20" t="s">
        <v>325</v>
      </c>
    </row>
    <row r="357" spans="1:11" x14ac:dyDescent="0.25">
      <c r="A357" s="23">
        <f>EDATE(A354,1)</f>
        <v>41730</v>
      </c>
      <c r="B357" s="51" t="s">
        <v>318</v>
      </c>
      <c r="C357" s="13">
        <v>1.25</v>
      </c>
      <c r="D357" s="39">
        <v>0.752</v>
      </c>
      <c r="E357" s="13"/>
      <c r="F357" s="20"/>
      <c r="G357" s="13">
        <f>IF(ISBLANK(Table1[[#This Row],[EARNED]]),"",Table1[[#This Row],[EARNED]])</f>
        <v>1.25</v>
      </c>
      <c r="H357" s="39"/>
      <c r="I357" s="13"/>
      <c r="J357" s="11"/>
      <c r="K357" s="20"/>
    </row>
    <row r="358" spans="1:11" x14ac:dyDescent="0.25">
      <c r="A358" s="23"/>
      <c r="B358" s="51" t="s">
        <v>59</v>
      </c>
      <c r="C358" s="13"/>
      <c r="D358" s="39"/>
      <c r="E358" s="13"/>
      <c r="F358" s="20"/>
      <c r="G358" s="13"/>
      <c r="H358" s="39">
        <v>2</v>
      </c>
      <c r="I358" s="13"/>
      <c r="J358" s="11"/>
      <c r="K358" s="20" t="s">
        <v>326</v>
      </c>
    </row>
    <row r="359" spans="1:11" x14ac:dyDescent="0.25">
      <c r="A359" s="23">
        <f>EDATE(A357,1)</f>
        <v>41760</v>
      </c>
      <c r="B359" s="51" t="s">
        <v>319</v>
      </c>
      <c r="C359" s="13">
        <v>1.25</v>
      </c>
      <c r="D359" s="39">
        <v>0.625</v>
      </c>
      <c r="E359" s="13"/>
      <c r="F359" s="20"/>
      <c r="G359" s="13">
        <f>IF(ISBLANK(Table1[[#This Row],[EARNED]]),"",Table1[[#This Row],[EARNED]])</f>
        <v>1.25</v>
      </c>
      <c r="H359" s="39"/>
      <c r="I359" s="13"/>
      <c r="J359" s="11"/>
      <c r="K359" s="20"/>
    </row>
    <row r="360" spans="1:11" x14ac:dyDescent="0.25">
      <c r="A360" s="23">
        <f t="shared" ref="A360:A370" si="16">EDATE(A359,1)</f>
        <v>41791</v>
      </c>
      <c r="B360" s="51" t="s">
        <v>282</v>
      </c>
      <c r="C360" s="13">
        <v>1.25</v>
      </c>
      <c r="D360" s="39">
        <v>1.5</v>
      </c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25">
      <c r="A361" s="23">
        <f t="shared" si="16"/>
        <v>41821</v>
      </c>
      <c r="B361" s="51" t="s">
        <v>320</v>
      </c>
      <c r="C361" s="13">
        <v>1.25</v>
      </c>
      <c r="D361" s="39">
        <v>0.623</v>
      </c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/>
    </row>
    <row r="362" spans="1:11" x14ac:dyDescent="0.25">
      <c r="A362" s="23">
        <f t="shared" si="16"/>
        <v>41852</v>
      </c>
      <c r="B362" s="51" t="s">
        <v>321</v>
      </c>
      <c r="C362" s="13">
        <v>1.25</v>
      </c>
      <c r="D362" s="39">
        <v>0.63500000000000001</v>
      </c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/>
    </row>
    <row r="363" spans="1:11" x14ac:dyDescent="0.25">
      <c r="A363" s="23"/>
      <c r="B363" s="51" t="s">
        <v>107</v>
      </c>
      <c r="C363" s="13"/>
      <c r="D363" s="39"/>
      <c r="E363" s="13"/>
      <c r="F363" s="20"/>
      <c r="G363" s="13"/>
      <c r="H363" s="39">
        <v>3</v>
      </c>
      <c r="I363" s="13"/>
      <c r="J363" s="11"/>
      <c r="K363" s="20" t="s">
        <v>333</v>
      </c>
    </row>
    <row r="364" spans="1:11" x14ac:dyDescent="0.25">
      <c r="A364" s="23">
        <f>EDATE(A362,1)</f>
        <v>41883</v>
      </c>
      <c r="B364" s="51" t="s">
        <v>327</v>
      </c>
      <c r="C364" s="13">
        <v>1.25</v>
      </c>
      <c r="D364" s="39">
        <v>1.5289999999999999</v>
      </c>
      <c r="E364" s="13"/>
      <c r="F364" s="20"/>
      <c r="G364" s="13">
        <f>IF(ISBLANK(Table1[[#This Row],[EARNED]]),"",Table1[[#This Row],[EARNED]])</f>
        <v>1.25</v>
      </c>
      <c r="H364" s="39"/>
      <c r="I364" s="13"/>
      <c r="J364" s="11"/>
      <c r="K364" s="20"/>
    </row>
    <row r="365" spans="1:11" x14ac:dyDescent="0.25">
      <c r="A365" s="23"/>
      <c r="B365" s="51" t="s">
        <v>118</v>
      </c>
      <c r="C365" s="13"/>
      <c r="D365" s="39"/>
      <c r="E365" s="13"/>
      <c r="F365" s="20"/>
      <c r="G365" s="13"/>
      <c r="H365" s="39">
        <v>1</v>
      </c>
      <c r="I365" s="13"/>
      <c r="J365" s="11"/>
      <c r="K365" s="48">
        <v>45180</v>
      </c>
    </row>
    <row r="366" spans="1:11" x14ac:dyDescent="0.25">
      <c r="A366" s="23">
        <f>EDATE(A364,1)</f>
        <v>41913</v>
      </c>
      <c r="B366" s="51" t="s">
        <v>107</v>
      </c>
      <c r="C366" s="13">
        <v>1.25</v>
      </c>
      <c r="D366" s="39"/>
      <c r="E366" s="13"/>
      <c r="F366" s="20"/>
      <c r="G366" s="13">
        <f>IF(ISBLANK(Table1[[#This Row],[EARNED]]),"",Table1[[#This Row],[EARNED]])</f>
        <v>1.25</v>
      </c>
      <c r="H366" s="39">
        <v>3</v>
      </c>
      <c r="I366" s="13"/>
      <c r="J366" s="11"/>
      <c r="K366" s="20" t="s">
        <v>331</v>
      </c>
    </row>
    <row r="367" spans="1:11" x14ac:dyDescent="0.25">
      <c r="A367" s="23"/>
      <c r="B367" s="51" t="s">
        <v>59</v>
      </c>
      <c r="C367" s="13"/>
      <c r="D367" s="39"/>
      <c r="E367" s="13"/>
      <c r="F367" s="20"/>
      <c r="G367" s="13"/>
      <c r="H367" s="39">
        <v>2</v>
      </c>
      <c r="I367" s="13"/>
      <c r="J367" s="11"/>
      <c r="K367" s="20" t="s">
        <v>332</v>
      </c>
    </row>
    <row r="368" spans="1:11" x14ac:dyDescent="0.25">
      <c r="A368" s="23"/>
      <c r="B368" s="51" t="s">
        <v>328</v>
      </c>
      <c r="C368" s="13"/>
      <c r="D368" s="39">
        <v>2.0830000000000002</v>
      </c>
      <c r="E368" s="13"/>
      <c r="F368" s="20"/>
      <c r="G368" s="13"/>
      <c r="H368" s="39"/>
      <c r="I368" s="13"/>
      <c r="J368" s="11"/>
      <c r="K368" s="20"/>
    </row>
    <row r="369" spans="1:11" x14ac:dyDescent="0.25">
      <c r="A369" s="23">
        <f>EDATE(A366,1)</f>
        <v>41944</v>
      </c>
      <c r="B369" s="51" t="s">
        <v>329</v>
      </c>
      <c r="C369" s="13">
        <v>1.25</v>
      </c>
      <c r="D369" s="39">
        <v>2.06</v>
      </c>
      <c r="E369" s="13"/>
      <c r="F369" s="20"/>
      <c r="G369" s="13">
        <f>IF(ISBLANK(Table1[[#This Row],[EARNED]]),"",Table1[[#This Row],[EARNED]])</f>
        <v>1.25</v>
      </c>
      <c r="H369" s="39"/>
      <c r="I369" s="13"/>
      <c r="J369" s="11"/>
      <c r="K369" s="20"/>
    </row>
    <row r="370" spans="1:11" x14ac:dyDescent="0.25">
      <c r="A370" s="23">
        <f t="shared" si="16"/>
        <v>41974</v>
      </c>
      <c r="B370" s="51" t="s">
        <v>330</v>
      </c>
      <c r="C370" s="13">
        <v>1.25</v>
      </c>
      <c r="D370" s="39">
        <v>0.375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25">
      <c r="A371" s="47" t="s">
        <v>334</v>
      </c>
      <c r="B371" s="51"/>
      <c r="C371" s="13"/>
      <c r="D371" s="39"/>
      <c r="E371" s="13"/>
      <c r="F371" s="20"/>
      <c r="G371" s="13" t="str">
        <f>IF(ISBLANK(Table1[[#This Row],[EARNED]]),"",Table1[[#This Row],[EARNED]])</f>
        <v/>
      </c>
      <c r="H371" s="39"/>
      <c r="I371" s="13"/>
      <c r="J371" s="11"/>
      <c r="K371" s="20"/>
    </row>
    <row r="372" spans="1:11" x14ac:dyDescent="0.25">
      <c r="A372" s="23">
        <f>EDATE(A370,1)</f>
        <v>42005</v>
      </c>
      <c r="B372" s="51" t="s">
        <v>335</v>
      </c>
      <c r="C372" s="13">
        <v>1.25</v>
      </c>
      <c r="D372" s="39">
        <v>0.91700000000000004</v>
      </c>
      <c r="E372" s="13"/>
      <c r="F372" s="20"/>
      <c r="G372" s="13">
        <f>IF(ISBLANK(Table1[[#This Row],[EARNED]]),"",Table1[[#This Row],[EARNED]])</f>
        <v>1.25</v>
      </c>
      <c r="H372" s="39"/>
      <c r="I372" s="13"/>
      <c r="J372" s="11"/>
      <c r="K372" s="20"/>
    </row>
    <row r="373" spans="1:11" x14ac:dyDescent="0.25">
      <c r="A373" s="23">
        <f>EDATE(A372,1)</f>
        <v>42036</v>
      </c>
      <c r="B373" s="51" t="s">
        <v>336</v>
      </c>
      <c r="C373" s="13">
        <v>1.25</v>
      </c>
      <c r="D373" s="39">
        <v>0.32500000000000001</v>
      </c>
      <c r="E373" s="13"/>
      <c r="F373" s="20"/>
      <c r="G373" s="13">
        <f>IF(ISBLANK(Table1[[#This Row],[EARNED]]),"",Table1[[#This Row],[EARNED]])</f>
        <v>1.25</v>
      </c>
      <c r="H373" s="39"/>
      <c r="I373" s="13"/>
      <c r="J373" s="11"/>
      <c r="K373" s="20"/>
    </row>
    <row r="374" spans="1:11" x14ac:dyDescent="0.25">
      <c r="A374" s="23">
        <f t="shared" ref="A374:A388" si="17">EDATE(A373,1)</f>
        <v>42064</v>
      </c>
      <c r="B374" s="51" t="s">
        <v>337</v>
      </c>
      <c r="C374" s="13">
        <v>1.25</v>
      </c>
      <c r="D374" s="39">
        <v>1.2210000000000001</v>
      </c>
      <c r="E374" s="13"/>
      <c r="F374" s="20"/>
      <c r="G374" s="13">
        <f>IF(ISBLANK(Table1[[#This Row],[EARNED]]),"",Table1[[#This Row],[EARNED]])</f>
        <v>1.25</v>
      </c>
      <c r="H374" s="39"/>
      <c r="I374" s="13"/>
      <c r="J374" s="11"/>
      <c r="K374" s="20"/>
    </row>
    <row r="375" spans="1:11" x14ac:dyDescent="0.25">
      <c r="A375" s="23"/>
      <c r="B375" s="51" t="s">
        <v>119</v>
      </c>
      <c r="C375" s="13"/>
      <c r="D375" s="39"/>
      <c r="E375" s="13"/>
      <c r="F375" s="20"/>
      <c r="G375" s="13"/>
      <c r="H375" s="39">
        <v>4</v>
      </c>
      <c r="I375" s="13"/>
      <c r="J375" s="11"/>
      <c r="K375" s="20" t="s">
        <v>345</v>
      </c>
    </row>
    <row r="376" spans="1:11" x14ac:dyDescent="0.25">
      <c r="A376" s="23">
        <f>EDATE(A374,1)</f>
        <v>42095</v>
      </c>
      <c r="B376" s="51" t="s">
        <v>338</v>
      </c>
      <c r="C376" s="13">
        <v>1.25</v>
      </c>
      <c r="D376" s="39">
        <v>2.165</v>
      </c>
      <c r="E376" s="13"/>
      <c r="F376" s="20"/>
      <c r="G376" s="13">
        <f>IF(ISBLANK(Table1[[#This Row],[EARNED]]),"",Table1[[#This Row],[EARNED]])</f>
        <v>1.25</v>
      </c>
      <c r="H376" s="39"/>
      <c r="I376" s="13"/>
      <c r="J376" s="11"/>
      <c r="K376" s="20"/>
    </row>
    <row r="377" spans="1:11" x14ac:dyDescent="0.25">
      <c r="A377" s="23"/>
      <c r="B377" s="51" t="s">
        <v>59</v>
      </c>
      <c r="C377" s="13"/>
      <c r="D377" s="39"/>
      <c r="E377" s="13"/>
      <c r="F377" s="20"/>
      <c r="G377" s="13"/>
      <c r="H377" s="39">
        <v>2</v>
      </c>
      <c r="I377" s="13"/>
      <c r="J377" s="11"/>
      <c r="K377" s="20" t="s">
        <v>346</v>
      </c>
    </row>
    <row r="378" spans="1:11" x14ac:dyDescent="0.25">
      <c r="A378" s="23">
        <f>EDATE(A376,1)</f>
        <v>42125</v>
      </c>
      <c r="B378" s="51" t="s">
        <v>123</v>
      </c>
      <c r="C378" s="13">
        <v>1.25</v>
      </c>
      <c r="D378" s="39">
        <v>0.51500000000000001</v>
      </c>
      <c r="E378" s="13"/>
      <c r="F378" s="20"/>
      <c r="G378" s="13">
        <f>IF(ISBLANK(Table1[[#This Row],[EARNED]]),"",Table1[[#This Row],[EARNED]])</f>
        <v>1.25</v>
      </c>
      <c r="H378" s="39"/>
      <c r="I378" s="13"/>
      <c r="J378" s="11"/>
      <c r="K378" s="20"/>
    </row>
    <row r="379" spans="1:11" x14ac:dyDescent="0.25">
      <c r="A379" s="23"/>
      <c r="B379" s="51" t="s">
        <v>119</v>
      </c>
      <c r="C379" s="13"/>
      <c r="D379" s="39"/>
      <c r="E379" s="13"/>
      <c r="F379" s="20"/>
      <c r="G379" s="13"/>
      <c r="H379" s="39">
        <v>4</v>
      </c>
      <c r="I379" s="13"/>
      <c r="J379" s="11"/>
      <c r="K379" s="20" t="s">
        <v>347</v>
      </c>
    </row>
    <row r="380" spans="1:11" x14ac:dyDescent="0.25">
      <c r="A380" s="23">
        <f>EDATE(A378,1)</f>
        <v>42156</v>
      </c>
      <c r="B380" s="51" t="s">
        <v>186</v>
      </c>
      <c r="C380" s="13">
        <v>1.25</v>
      </c>
      <c r="D380" s="39">
        <v>3.5000000000000017E-2</v>
      </c>
      <c r="E380" s="13"/>
      <c r="F380" s="20"/>
      <c r="G380" s="13">
        <f>IF(ISBLANK(Table1[[#This Row],[EARNED]]),"",Table1[[#This Row],[EARNED]])</f>
        <v>1.25</v>
      </c>
      <c r="H380" s="39"/>
      <c r="I380" s="13"/>
      <c r="J380" s="11"/>
      <c r="K380" s="20"/>
    </row>
    <row r="381" spans="1:11" x14ac:dyDescent="0.25">
      <c r="A381" s="23">
        <f t="shared" si="17"/>
        <v>42186</v>
      </c>
      <c r="B381" s="51" t="s">
        <v>339</v>
      </c>
      <c r="C381" s="13">
        <v>1.25</v>
      </c>
      <c r="D381" s="39">
        <v>0.217</v>
      </c>
      <c r="E381" s="13"/>
      <c r="F381" s="20"/>
      <c r="G381" s="13">
        <f>IF(ISBLANK(Table1[[#This Row],[EARNED]]),"",Table1[[#This Row],[EARNED]])</f>
        <v>1.25</v>
      </c>
      <c r="H381" s="39"/>
      <c r="I381" s="13"/>
      <c r="J381" s="11"/>
      <c r="K381" s="20"/>
    </row>
    <row r="382" spans="1:11" x14ac:dyDescent="0.25">
      <c r="A382" s="23"/>
      <c r="B382" s="51" t="s">
        <v>119</v>
      </c>
      <c r="C382" s="13"/>
      <c r="D382" s="39"/>
      <c r="E382" s="13"/>
      <c r="F382" s="20"/>
      <c r="G382" s="13"/>
      <c r="H382" s="39">
        <v>4</v>
      </c>
      <c r="I382" s="13"/>
      <c r="J382" s="11"/>
      <c r="K382" s="20" t="s">
        <v>348</v>
      </c>
    </row>
    <row r="383" spans="1:11" x14ac:dyDescent="0.25">
      <c r="A383" s="23">
        <f>EDATE(A381,1)</f>
        <v>42217</v>
      </c>
      <c r="B383" s="51" t="s">
        <v>340</v>
      </c>
      <c r="C383" s="13">
        <v>1.25</v>
      </c>
      <c r="D383" s="39">
        <v>1.2690000000000001</v>
      </c>
      <c r="E383" s="13"/>
      <c r="F383" s="20"/>
      <c r="G383" s="13">
        <f>IF(ISBLANK(Table1[[#This Row],[EARNED]]),"",Table1[[#This Row],[EARNED]])</f>
        <v>1.25</v>
      </c>
      <c r="H383" s="39"/>
      <c r="I383" s="13"/>
      <c r="J383" s="11"/>
      <c r="K383" s="20"/>
    </row>
    <row r="384" spans="1:11" x14ac:dyDescent="0.25">
      <c r="A384" s="23"/>
      <c r="B384" s="51" t="s">
        <v>119</v>
      </c>
      <c r="C384" s="13"/>
      <c r="D384" s="39"/>
      <c r="E384" s="13"/>
      <c r="F384" s="20"/>
      <c r="G384" s="13"/>
      <c r="H384" s="39">
        <v>4</v>
      </c>
      <c r="I384" s="13"/>
      <c r="J384" s="11"/>
      <c r="K384" s="20" t="s">
        <v>349</v>
      </c>
    </row>
    <row r="385" spans="1:11" x14ac:dyDescent="0.25">
      <c r="A385" s="23">
        <f>EDATE(A383,1)</f>
        <v>42248</v>
      </c>
      <c r="B385" s="51" t="s">
        <v>341</v>
      </c>
      <c r="C385" s="13">
        <v>1.25</v>
      </c>
      <c r="D385" s="39">
        <v>0.79800000000000004</v>
      </c>
      <c r="E385" s="13"/>
      <c r="F385" s="20"/>
      <c r="G385" s="13">
        <f>IF(ISBLANK(Table1[[#This Row],[EARNED]]),"",Table1[[#This Row],[EARNED]])</f>
        <v>1.25</v>
      </c>
      <c r="H385" s="39"/>
      <c r="I385" s="13"/>
      <c r="J385" s="11"/>
      <c r="K385" s="20"/>
    </row>
    <row r="386" spans="1:11" x14ac:dyDescent="0.25">
      <c r="A386" s="23"/>
      <c r="B386" s="51" t="s">
        <v>59</v>
      </c>
      <c r="C386" s="13"/>
      <c r="D386" s="39"/>
      <c r="E386" s="13"/>
      <c r="F386" s="20"/>
      <c r="G386" s="13"/>
      <c r="H386" s="39">
        <v>2</v>
      </c>
      <c r="I386" s="13"/>
      <c r="J386" s="11"/>
      <c r="K386" s="20" t="s">
        <v>350</v>
      </c>
    </row>
    <row r="387" spans="1:11" x14ac:dyDescent="0.25">
      <c r="A387" s="23">
        <f>EDATE(A385,1)</f>
        <v>42278</v>
      </c>
      <c r="B387" s="51" t="s">
        <v>342</v>
      </c>
      <c r="C387" s="13">
        <v>1.25</v>
      </c>
      <c r="D387" s="39">
        <v>3.3079999999999998</v>
      </c>
      <c r="E387" s="13"/>
      <c r="F387" s="20"/>
      <c r="G387" s="13">
        <f>IF(ISBLANK(Table1[[#This Row],[EARNED]]),"",Table1[[#This Row],[EARNED]])</f>
        <v>1.25</v>
      </c>
      <c r="H387" s="39"/>
      <c r="I387" s="13"/>
      <c r="J387" s="11"/>
      <c r="K387" s="20"/>
    </row>
    <row r="388" spans="1:11" x14ac:dyDescent="0.25">
      <c r="A388" s="23">
        <f t="shared" si="17"/>
        <v>42309</v>
      </c>
      <c r="B388" s="51" t="s">
        <v>343</v>
      </c>
      <c r="C388" s="13">
        <v>1.25</v>
      </c>
      <c r="D388" s="39">
        <v>1.3169999999999999</v>
      </c>
      <c r="E388" s="13"/>
      <c r="F388" s="20"/>
      <c r="G388" s="13">
        <f>IF(ISBLANK(Table1[[#This Row],[EARNED]]),"",Table1[[#This Row],[EARNED]])</f>
        <v>1.25</v>
      </c>
      <c r="H388" s="39"/>
      <c r="I388" s="13"/>
      <c r="J388" s="11"/>
      <c r="K388" s="20"/>
    </row>
    <row r="389" spans="1:11" x14ac:dyDescent="0.25">
      <c r="A389" s="23">
        <f>EDATE(A388,1)</f>
        <v>42339</v>
      </c>
      <c r="B389" s="51" t="s">
        <v>344</v>
      </c>
      <c r="C389" s="13">
        <v>1.25</v>
      </c>
      <c r="D389" s="39">
        <v>2.6959999999999997</v>
      </c>
      <c r="E389" s="13"/>
      <c r="F389" s="20"/>
      <c r="G389" s="13">
        <f>IF(ISBLANK(Table1[[#This Row],[EARNED]]),"",Table1[[#This Row],[EARNED]])</f>
        <v>1.25</v>
      </c>
      <c r="H389" s="39"/>
      <c r="I389" s="13"/>
      <c r="J389" s="11"/>
      <c r="K389" s="20"/>
    </row>
    <row r="390" spans="1:11" x14ac:dyDescent="0.25">
      <c r="A390" s="23"/>
      <c r="B390" s="51" t="s">
        <v>66</v>
      </c>
      <c r="C390" s="13"/>
      <c r="D390" s="39">
        <v>5</v>
      </c>
      <c r="E390" s="13"/>
      <c r="F390" s="20"/>
      <c r="G390" s="13" t="str">
        <f>IF(ISBLANK(Table1[[#This Row],[EARNED]]),"",Table1[[#This Row],[EARNED]])</f>
        <v/>
      </c>
      <c r="H390" s="39"/>
      <c r="I390" s="13"/>
      <c r="J390" s="11"/>
      <c r="K390" s="20"/>
    </row>
    <row r="391" spans="1:11" x14ac:dyDescent="0.25">
      <c r="A391" s="47" t="s">
        <v>43</v>
      </c>
      <c r="B391" s="51"/>
      <c r="C391" s="13">
        <v>1.25</v>
      </c>
      <c r="D391" s="39"/>
      <c r="E391" s="34" t="s">
        <v>32</v>
      </c>
      <c r="F391" s="20"/>
      <c r="G391" s="13">
        <f>IF(ISBLANK(Table1[[#This Row],[EARNED]]),"",Table1[[#This Row],[EARNED]])</f>
        <v>1.25</v>
      </c>
      <c r="H391" s="39"/>
      <c r="I391" s="34" t="s">
        <v>32</v>
      </c>
      <c r="J391" s="11"/>
      <c r="K391" s="20"/>
    </row>
    <row r="392" spans="1:11" x14ac:dyDescent="0.25">
      <c r="A392" s="40">
        <v>42370</v>
      </c>
      <c r="B392" s="51" t="s">
        <v>48</v>
      </c>
      <c r="C392" s="13">
        <v>1.25</v>
      </c>
      <c r="D392" s="39">
        <v>1.748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/>
      <c r="B393" s="51" t="s">
        <v>59</v>
      </c>
      <c r="C393" s="13"/>
      <c r="D393" s="39"/>
      <c r="E393" s="9"/>
      <c r="F393" s="20"/>
      <c r="G393" s="13"/>
      <c r="H393" s="39">
        <v>2</v>
      </c>
      <c r="I393" s="9"/>
      <c r="J393" s="11"/>
      <c r="K393" s="20" t="s">
        <v>55</v>
      </c>
    </row>
    <row r="394" spans="1:11" x14ac:dyDescent="0.25">
      <c r="A394" s="40">
        <v>42401</v>
      </c>
      <c r="B394" s="51" t="s">
        <v>49</v>
      </c>
      <c r="C394" s="13">
        <v>1.25</v>
      </c>
      <c r="D394" s="39">
        <v>1.51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/>
      <c r="B395" s="51" t="s">
        <v>59</v>
      </c>
      <c r="C395" s="13"/>
      <c r="D395" s="39"/>
      <c r="E395" s="9"/>
      <c r="F395" s="20"/>
      <c r="G395" s="13"/>
      <c r="H395" s="39">
        <v>2</v>
      </c>
      <c r="I395" s="9"/>
      <c r="J395" s="11"/>
      <c r="K395" s="20" t="s">
        <v>56</v>
      </c>
    </row>
    <row r="396" spans="1:11" ht="15.75" customHeight="1" x14ac:dyDescent="0.25">
      <c r="A396" s="40">
        <v>42430</v>
      </c>
      <c r="B396" s="51" t="s">
        <v>50</v>
      </c>
      <c r="C396" s="13">
        <v>1.25</v>
      </c>
      <c r="D396" s="39">
        <v>1.744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ht="15.75" customHeight="1" x14ac:dyDescent="0.25">
      <c r="A397" s="40"/>
      <c r="B397" s="51" t="s">
        <v>107</v>
      </c>
      <c r="C397" s="13"/>
      <c r="D397" s="39"/>
      <c r="E397" s="9"/>
      <c r="F397" s="20"/>
      <c r="G397" s="13"/>
      <c r="H397" s="39">
        <v>3</v>
      </c>
      <c r="I397" s="9"/>
      <c r="J397" s="11"/>
      <c r="K397" s="20" t="s">
        <v>57</v>
      </c>
    </row>
    <row r="398" spans="1:11" x14ac:dyDescent="0.25">
      <c r="A398" s="40">
        <v>42461</v>
      </c>
      <c r="B398" s="51" t="s">
        <v>51</v>
      </c>
      <c r="C398" s="13">
        <v>1.25</v>
      </c>
      <c r="D398" s="39">
        <v>1.304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/>
      <c r="B399" s="51" t="s">
        <v>59</v>
      </c>
      <c r="C399" s="13"/>
      <c r="D399" s="39"/>
      <c r="E399" s="9"/>
      <c r="F399" s="20"/>
      <c r="G399" s="13"/>
      <c r="H399" s="39">
        <v>2</v>
      </c>
      <c r="I399" s="9"/>
      <c r="J399" s="11"/>
      <c r="K399" s="20" t="s">
        <v>58</v>
      </c>
    </row>
    <row r="400" spans="1:11" x14ac:dyDescent="0.25">
      <c r="A400" s="40">
        <v>42491</v>
      </c>
      <c r="B400" s="51" t="s">
        <v>52</v>
      </c>
      <c r="C400" s="13">
        <v>1.25</v>
      </c>
      <c r="D400" s="39">
        <v>1.823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v>42522</v>
      </c>
      <c r="B401" s="51" t="s">
        <v>53</v>
      </c>
      <c r="C401" s="13">
        <v>1.25</v>
      </c>
      <c r="D401" s="42">
        <v>0.32100000000000001</v>
      </c>
      <c r="E401" s="9"/>
      <c r="F401" s="15"/>
      <c r="G401" s="41">
        <f>IF(ISBLANK(Table1[[#This Row],[EARNED]]),"",Table1[[#This Row],[EARNED]])</f>
        <v>1.25</v>
      </c>
      <c r="H401" s="42"/>
      <c r="I401" s="9"/>
      <c r="J401" s="12"/>
      <c r="K401" s="15"/>
    </row>
    <row r="402" spans="1:11" x14ac:dyDescent="0.25">
      <c r="A402" s="40">
        <v>42552</v>
      </c>
      <c r="B402" s="51" t="s">
        <v>54</v>
      </c>
      <c r="C402" s="13">
        <v>1.25</v>
      </c>
      <c r="D402" s="39">
        <v>2.4580000000000002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42583</v>
      </c>
      <c r="B403" s="51" t="s">
        <v>59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2</v>
      </c>
      <c r="I403" s="9"/>
      <c r="J403" s="11"/>
      <c r="K403" s="20" t="s">
        <v>64</v>
      </c>
    </row>
    <row r="404" spans="1:11" x14ac:dyDescent="0.25">
      <c r="A404" s="40"/>
      <c r="B404" s="51" t="s">
        <v>60</v>
      </c>
      <c r="C404" s="13"/>
      <c r="D404" s="39">
        <v>3.827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v>42614</v>
      </c>
      <c r="B405" s="51" t="s">
        <v>61</v>
      </c>
      <c r="C405" s="13">
        <v>1.25</v>
      </c>
      <c r="D405" s="39">
        <v>0.76200000000000001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/>
      <c r="B406" s="51" t="s">
        <v>119</v>
      </c>
      <c r="C406" s="13"/>
      <c r="D406" s="39"/>
      <c r="E406" s="9"/>
      <c r="F406" s="20"/>
      <c r="G406" s="13"/>
      <c r="H406" s="39">
        <v>4</v>
      </c>
      <c r="I406" s="9"/>
      <c r="J406" s="11"/>
      <c r="K406" s="20" t="s">
        <v>65</v>
      </c>
    </row>
    <row r="407" spans="1:11" x14ac:dyDescent="0.25">
      <c r="A407" s="40">
        <v>42644</v>
      </c>
      <c r="B407" s="51" t="s">
        <v>62</v>
      </c>
      <c r="C407" s="13">
        <v>1.25</v>
      </c>
      <c r="D407" s="39">
        <v>5.8000000000000003E-2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v>42675</v>
      </c>
      <c r="B408" s="51" t="s">
        <v>63</v>
      </c>
      <c r="C408" s="13">
        <v>1.25</v>
      </c>
      <c r="D408" s="39">
        <v>9.4E-2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v>42705</v>
      </c>
      <c r="B409" s="51" t="s">
        <v>66</v>
      </c>
      <c r="C409" s="13">
        <v>1.25</v>
      </c>
      <c r="D409" s="39">
        <v>5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/>
      <c r="B410" s="51" t="s">
        <v>67</v>
      </c>
      <c r="C410" s="13"/>
      <c r="D410" s="39">
        <v>1.194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7" t="s">
        <v>44</v>
      </c>
      <c r="B411" s="51"/>
      <c r="C411" s="13"/>
      <c r="D411" s="39"/>
      <c r="E411" s="34" t="s">
        <v>32</v>
      </c>
      <c r="F411" s="20"/>
      <c r="G411" s="13" t="str">
        <f>IF(ISBLANK(Table1[[#This Row],[EARNED]]),"",Table1[[#This Row],[EARNED]])</f>
        <v/>
      </c>
      <c r="H411" s="39"/>
      <c r="I411" s="34" t="s">
        <v>32</v>
      </c>
      <c r="J411" s="11"/>
      <c r="K411" s="20"/>
    </row>
    <row r="412" spans="1:11" x14ac:dyDescent="0.25">
      <c r="A412" s="40">
        <v>42736</v>
      </c>
      <c r="B412" s="51" t="s">
        <v>68</v>
      </c>
      <c r="C412" s="13">
        <v>1.25</v>
      </c>
      <c r="D412" s="39">
        <v>3.5249999999999999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/>
      <c r="B413" s="51" t="s">
        <v>59</v>
      </c>
      <c r="C413" s="13"/>
      <c r="D413" s="39"/>
      <c r="E413" s="9"/>
      <c r="F413" s="20"/>
      <c r="G413" s="13"/>
      <c r="H413" s="39">
        <v>2</v>
      </c>
      <c r="I413" s="9"/>
      <c r="J413" s="11"/>
      <c r="K413" s="20" t="s">
        <v>70</v>
      </c>
    </row>
    <row r="414" spans="1:11" x14ac:dyDescent="0.25">
      <c r="A414" s="40">
        <v>42767</v>
      </c>
      <c r="B414" s="51" t="s">
        <v>69</v>
      </c>
      <c r="C414" s="13">
        <v>1.25</v>
      </c>
      <c r="D414" s="39">
        <v>1.173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/>
      <c r="B415" s="51" t="s">
        <v>59</v>
      </c>
      <c r="C415" s="13"/>
      <c r="D415" s="39"/>
      <c r="E415" s="9"/>
      <c r="F415" s="20"/>
      <c r="G415" s="13"/>
      <c r="H415" s="39">
        <v>2</v>
      </c>
      <c r="I415" s="9"/>
      <c r="J415" s="11"/>
      <c r="K415" s="20" t="s">
        <v>71</v>
      </c>
    </row>
    <row r="416" spans="1:11" x14ac:dyDescent="0.25">
      <c r="A416" s="40">
        <v>42795</v>
      </c>
      <c r="B416" s="51" t="s">
        <v>59</v>
      </c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>
        <v>2</v>
      </c>
      <c r="I416" s="9"/>
      <c r="J416" s="11"/>
      <c r="K416" s="20" t="s">
        <v>72</v>
      </c>
    </row>
    <row r="417" spans="1:11" x14ac:dyDescent="0.25">
      <c r="A417" s="40"/>
      <c r="B417" s="51" t="s">
        <v>73</v>
      </c>
      <c r="C417" s="13"/>
      <c r="D417" s="39">
        <v>1.6040000000000001</v>
      </c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/>
      <c r="B418" s="51" t="s">
        <v>118</v>
      </c>
      <c r="C418" s="13"/>
      <c r="D418" s="39"/>
      <c r="E418" s="9"/>
      <c r="F418" s="20"/>
      <c r="G418" s="13"/>
      <c r="H418" s="39">
        <v>1</v>
      </c>
      <c r="I418" s="9"/>
      <c r="J418" s="11"/>
      <c r="K418" s="48">
        <v>45000</v>
      </c>
    </row>
    <row r="419" spans="1:11" x14ac:dyDescent="0.25">
      <c r="A419" s="40">
        <v>42826</v>
      </c>
      <c r="B419" s="51" t="s">
        <v>74</v>
      </c>
      <c r="C419" s="13">
        <v>1.25</v>
      </c>
      <c r="D419" s="39">
        <v>1.1439999999999999</v>
      </c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42856</v>
      </c>
      <c r="B420" s="51" t="s">
        <v>75</v>
      </c>
      <c r="C420" s="13">
        <v>1.25</v>
      </c>
      <c r="D420" s="39">
        <v>3.0249999999999999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42887</v>
      </c>
      <c r="B421" s="51" t="s">
        <v>76</v>
      </c>
      <c r="C421" s="13">
        <v>1.25</v>
      </c>
      <c r="D421" s="39">
        <v>0.53300000000000003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/>
      <c r="B422" s="51" t="s">
        <v>59</v>
      </c>
      <c r="C422" s="13"/>
      <c r="D422" s="39"/>
      <c r="E422" s="9"/>
      <c r="F422" s="20"/>
      <c r="G422" s="13"/>
      <c r="H422" s="39">
        <v>2</v>
      </c>
      <c r="I422" s="9"/>
      <c r="J422" s="11"/>
      <c r="K422" s="20" t="s">
        <v>80</v>
      </c>
    </row>
    <row r="423" spans="1:11" x14ac:dyDescent="0.25">
      <c r="A423" s="40">
        <v>42917</v>
      </c>
      <c r="B423" s="51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42948</v>
      </c>
      <c r="B424" s="51" t="s">
        <v>77</v>
      </c>
      <c r="C424" s="13">
        <v>1.25</v>
      </c>
      <c r="D424" s="39">
        <v>8.6999999999999994E-2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42979</v>
      </c>
      <c r="B425" s="51" t="s">
        <v>78</v>
      </c>
      <c r="C425" s="13">
        <v>1.25</v>
      </c>
      <c r="D425" s="39">
        <v>1.6080000000000001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/>
      <c r="B426" s="51" t="s">
        <v>118</v>
      </c>
      <c r="C426" s="13"/>
      <c r="D426" s="39"/>
      <c r="E426" s="9"/>
      <c r="F426" s="20"/>
      <c r="G426" s="13"/>
      <c r="H426" s="39">
        <v>1</v>
      </c>
      <c r="I426" s="9"/>
      <c r="J426" s="11"/>
      <c r="K426" s="48">
        <v>45194</v>
      </c>
    </row>
    <row r="427" spans="1:11" x14ac:dyDescent="0.25">
      <c r="A427" s="40">
        <v>43009</v>
      </c>
      <c r="B427" s="51" t="s">
        <v>79</v>
      </c>
      <c r="C427" s="13">
        <v>1.25</v>
      </c>
      <c r="D427" s="39">
        <v>0.14000000000000001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/>
      <c r="B428" s="51" t="s">
        <v>291</v>
      </c>
      <c r="C428" s="13"/>
      <c r="D428" s="39"/>
      <c r="E428" s="9"/>
      <c r="F428" s="20"/>
      <c r="G428" s="13"/>
      <c r="H428" s="39">
        <v>5</v>
      </c>
      <c r="I428" s="9"/>
      <c r="J428" s="11"/>
      <c r="K428" s="20" t="s">
        <v>81</v>
      </c>
    </row>
    <row r="429" spans="1:11" x14ac:dyDescent="0.25">
      <c r="A429" s="40">
        <v>43040</v>
      </c>
      <c r="B429" s="51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43070</v>
      </c>
      <c r="B430" s="51" t="s">
        <v>66</v>
      </c>
      <c r="C430" s="13">
        <v>1.25</v>
      </c>
      <c r="D430" s="39">
        <v>5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7" t="s">
        <v>45</v>
      </c>
      <c r="B431" s="51"/>
      <c r="C431" s="13"/>
      <c r="D431" s="39"/>
      <c r="E431" s="34" t="s">
        <v>32</v>
      </c>
      <c r="F431" s="20"/>
      <c r="G431" s="13" t="str">
        <f>IF(ISBLANK(Table1[[#This Row],[EARNED]]),"",Table1[[#This Row],[EARNED]])</f>
        <v/>
      </c>
      <c r="H431" s="39"/>
      <c r="I431" s="34" t="s">
        <v>32</v>
      </c>
      <c r="J431" s="11"/>
      <c r="K431" s="20"/>
    </row>
    <row r="432" spans="1:11" x14ac:dyDescent="0.25">
      <c r="A432" s="40">
        <v>43101</v>
      </c>
      <c r="B432" s="51" t="s">
        <v>59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2</v>
      </c>
      <c r="I432" s="9"/>
      <c r="J432" s="11"/>
      <c r="K432" s="20" t="s">
        <v>83</v>
      </c>
    </row>
    <row r="433" spans="1:11" x14ac:dyDescent="0.25">
      <c r="A433" s="40"/>
      <c r="B433" s="51" t="s">
        <v>82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 t="s">
        <v>352</v>
      </c>
    </row>
    <row r="434" spans="1:11" x14ac:dyDescent="0.25">
      <c r="A434" s="40">
        <v>43132</v>
      </c>
      <c r="B434" s="51" t="s">
        <v>84</v>
      </c>
      <c r="C434" s="13">
        <v>1.25</v>
      </c>
      <c r="D434" s="39">
        <v>3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 t="s">
        <v>353</v>
      </c>
    </row>
    <row r="435" spans="1:11" x14ac:dyDescent="0.25">
      <c r="A435" s="40">
        <v>43160</v>
      </c>
      <c r="B435" s="51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43191</v>
      </c>
      <c r="B436" s="51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43221</v>
      </c>
      <c r="B437" s="51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43252</v>
      </c>
      <c r="B438" s="51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43282</v>
      </c>
      <c r="B439" s="51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43313</v>
      </c>
      <c r="B440" s="51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43344</v>
      </c>
      <c r="B441" s="51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43374</v>
      </c>
      <c r="B442" s="51" t="s">
        <v>84</v>
      </c>
      <c r="C442" s="13">
        <v>1.25</v>
      </c>
      <c r="D442" s="39">
        <v>3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 t="s">
        <v>85</v>
      </c>
    </row>
    <row r="443" spans="1:11" x14ac:dyDescent="0.25">
      <c r="A443" s="40">
        <v>43405</v>
      </c>
      <c r="B443" s="51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43435</v>
      </c>
      <c r="B444" s="51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7" t="s">
        <v>46</v>
      </c>
      <c r="B445" s="51"/>
      <c r="C445" s="13"/>
      <c r="D445" s="39"/>
      <c r="E445" s="34" t="s">
        <v>32</v>
      </c>
      <c r="F445" s="20"/>
      <c r="G445" s="13" t="str">
        <f>IF(ISBLANK(Table1[[#This Row],[EARNED]]),"",Table1[[#This Row],[EARNED]])</f>
        <v/>
      </c>
      <c r="H445" s="39"/>
      <c r="I445" s="34" t="s">
        <v>32</v>
      </c>
      <c r="J445" s="11"/>
      <c r="K445" s="20"/>
    </row>
    <row r="446" spans="1:11" x14ac:dyDescent="0.25">
      <c r="A446" s="40">
        <v>43466</v>
      </c>
      <c r="B446" s="51" t="s">
        <v>86</v>
      </c>
      <c r="C446" s="13">
        <v>1.25</v>
      </c>
      <c r="D446" s="39">
        <v>5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 t="s">
        <v>88</v>
      </c>
    </row>
    <row r="447" spans="1:11" x14ac:dyDescent="0.25">
      <c r="A447" s="40"/>
      <c r="B447" s="51" t="s">
        <v>87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 t="s">
        <v>89</v>
      </c>
    </row>
    <row r="448" spans="1:11" x14ac:dyDescent="0.25">
      <c r="A448" s="40">
        <v>43497</v>
      </c>
      <c r="B448" s="51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43525</v>
      </c>
      <c r="B449" s="51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43556</v>
      </c>
      <c r="B450" s="51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43586</v>
      </c>
      <c r="B451" s="51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43617</v>
      </c>
      <c r="B452" s="51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43647</v>
      </c>
      <c r="B453" s="51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43678</v>
      </c>
      <c r="B454" s="51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43709</v>
      </c>
      <c r="B455" s="51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43739</v>
      </c>
      <c r="B456" s="51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43770</v>
      </c>
      <c r="B457" s="51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43800</v>
      </c>
      <c r="B458" s="51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7" t="s">
        <v>47</v>
      </c>
      <c r="B459" s="51"/>
      <c r="C459" s="13"/>
      <c r="D459" s="39"/>
      <c r="E459" s="34" t="s">
        <v>32</v>
      </c>
      <c r="F459" s="20"/>
      <c r="G459" s="13" t="str">
        <f>IF(ISBLANK(Table1[[#This Row],[EARNED]]),"",Table1[[#This Row],[EARNED]])</f>
        <v/>
      </c>
      <c r="H459" s="39"/>
      <c r="I459" s="34" t="s">
        <v>32</v>
      </c>
      <c r="J459" s="11"/>
      <c r="K459" s="20"/>
    </row>
    <row r="460" spans="1:11" x14ac:dyDescent="0.25">
      <c r="A460" s="40">
        <v>43831</v>
      </c>
      <c r="B460" s="51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43862</v>
      </c>
      <c r="B461" s="51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43891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43922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43952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v>43983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44013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44044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44075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44105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44136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44166</v>
      </c>
      <c r="B471" s="20" t="s">
        <v>66</v>
      </c>
      <c r="C471" s="13">
        <v>1.25</v>
      </c>
      <c r="D471" s="39">
        <v>5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7" t="s">
        <v>90</v>
      </c>
      <c r="B472" s="20"/>
      <c r="C472" s="13"/>
      <c r="D472" s="39"/>
      <c r="E472" s="34" t="s">
        <v>32</v>
      </c>
      <c r="F472" s="20"/>
      <c r="G472" s="13" t="str">
        <f>IF(ISBLANK(Table1[[#This Row],[EARNED]]),"",Table1[[#This Row],[EARNED]])</f>
        <v/>
      </c>
      <c r="H472" s="39"/>
      <c r="I472" s="34" t="s">
        <v>32</v>
      </c>
      <c r="J472" s="11"/>
      <c r="K472" s="20"/>
    </row>
    <row r="473" spans="1:11" x14ac:dyDescent="0.25">
      <c r="A473" s="40">
        <v>44197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44228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44256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44287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44317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44348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44378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44409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44440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44470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44501</v>
      </c>
      <c r="B483" s="20" t="s">
        <v>354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 t="s">
        <v>351</v>
      </c>
    </row>
    <row r="484" spans="1:11" x14ac:dyDescent="0.25">
      <c r="A484" s="40">
        <v>44531</v>
      </c>
      <c r="B484" s="20" t="s">
        <v>66</v>
      </c>
      <c r="C484" s="13">
        <v>1.25</v>
      </c>
      <c r="D484" s="39">
        <v>5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7" t="s">
        <v>91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>
        <v>44562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44593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44621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44652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44682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44713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44743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44774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44805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44835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44866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44896</v>
      </c>
      <c r="B497" s="20" t="s">
        <v>86</v>
      </c>
      <c r="C497" s="13">
        <v>1.25</v>
      </c>
      <c r="D497" s="39">
        <v>5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7" t="s">
        <v>92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44927</v>
      </c>
      <c r="B499" s="20" t="s">
        <v>86</v>
      </c>
      <c r="C499" s="13">
        <v>1.25</v>
      </c>
      <c r="D499" s="39">
        <v>5</v>
      </c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 t="s">
        <v>93</v>
      </c>
    </row>
    <row r="500" spans="1:11" x14ac:dyDescent="0.25">
      <c r="A500" s="40"/>
      <c r="B500" s="20" t="s">
        <v>82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49">
        <v>44931</v>
      </c>
    </row>
    <row r="501" spans="1:11" x14ac:dyDescent="0.25">
      <c r="A501" s="40">
        <v>44958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44986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45017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45047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>
        <v>45078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45108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45139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45170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45200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45231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45261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>
        <v>45292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45323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>
        <v>45352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45383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>
        <v>45413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45444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>
        <v>45474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45505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45536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45566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>
        <v>45597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45627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45658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45689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45717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45748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45778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45809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45839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45870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45901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45931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45962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45992</v>
      </c>
      <c r="B535" s="15"/>
      <c r="C535" s="41"/>
      <c r="D535" s="42"/>
      <c r="E535" s="9"/>
      <c r="F535" s="15"/>
      <c r="G535" s="41" t="str">
        <f>IF(ISBLANK(Table1[[#This Row],[EARNED]]),"",Table1[[#This Row],[EARNED]])</f>
        <v/>
      </c>
      <c r="H535" s="42"/>
      <c r="I535" s="9"/>
      <c r="J535" s="12"/>
      <c r="K535" s="15"/>
    </row>
    <row r="536" spans="1:11" x14ac:dyDescent="0.25">
      <c r="A536" s="40">
        <v>46023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46054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46082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46113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46143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46174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46204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46235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46266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46296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46327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46357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46388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46419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46447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46478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46508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46539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46569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46600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46631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2</v>
      </c>
      <c r="E3">
        <v>5</v>
      </c>
      <c r="F3">
        <v>34</v>
      </c>
      <c r="G3" s="46">
        <f>SUMIFS(F7:F14,E7:E14,E3)+SUMIFS(D7:D66,C7:C66,F3)+D3</f>
        <v>2.6959999999999997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2023-05-24T01:33:28Z</dcterms:modified>
</cp:coreProperties>
</file>