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6468827D-40D2-4495-8EE8-DB9DFE8108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96" i="1"/>
  <c r="G397" i="1"/>
  <c r="G398" i="1"/>
  <c r="G399" i="1"/>
  <c r="G400" i="1"/>
  <c r="G401" i="1"/>
  <c r="G402" i="1"/>
  <c r="G403" i="1"/>
  <c r="G404" i="1"/>
  <c r="G405" i="1"/>
  <c r="G393" i="1"/>
  <c r="G394" i="1"/>
  <c r="G395" i="1"/>
  <c r="G387" i="1"/>
  <c r="G380" i="1"/>
  <c r="G381" i="1"/>
  <c r="G382" i="1"/>
  <c r="G383" i="1"/>
  <c r="G384" i="1"/>
  <c r="G385" i="1"/>
  <c r="G386" i="1"/>
  <c r="G388" i="1"/>
  <c r="G389" i="1"/>
  <c r="G391" i="1"/>
  <c r="G392" i="1"/>
  <c r="A383" i="1"/>
  <c r="A384" i="1" s="1"/>
  <c r="A385" i="1" s="1"/>
  <c r="A386" i="1" s="1"/>
  <c r="A388" i="1" s="1"/>
  <c r="A389" i="1" s="1"/>
  <c r="A391" i="1" s="1"/>
  <c r="A392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G353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A354" i="1"/>
  <c r="A355" i="1" s="1"/>
  <c r="A356" i="1" s="1"/>
  <c r="A357" i="1" s="1"/>
  <c r="A358" i="1" s="1"/>
  <c r="A359" i="1" s="1"/>
  <c r="A360" i="1" s="1"/>
  <c r="A361" i="1" s="1"/>
  <c r="A364" i="1" s="1"/>
  <c r="A365" i="1" s="1"/>
  <c r="A366" i="1" s="1"/>
  <c r="G347" i="1"/>
  <c r="G344" i="1"/>
  <c r="G341" i="1"/>
  <c r="G335" i="1"/>
  <c r="G336" i="1"/>
  <c r="G337" i="1"/>
  <c r="G338" i="1"/>
  <c r="G339" i="1"/>
  <c r="G340" i="1"/>
  <c r="G342" i="1"/>
  <c r="G343" i="1"/>
  <c r="G345" i="1"/>
  <c r="G346" i="1"/>
  <c r="G348" i="1"/>
  <c r="G349" i="1"/>
  <c r="G350" i="1"/>
  <c r="A337" i="1"/>
  <c r="A338" i="1" s="1"/>
  <c r="A339" i="1" s="1"/>
  <c r="A340" i="1" s="1"/>
  <c r="A342" i="1" s="1"/>
  <c r="A343" i="1" s="1"/>
  <c r="A345" i="1" s="1"/>
  <c r="A346" i="1" s="1"/>
  <c r="A348" i="1" s="1"/>
  <c r="A349" i="1" s="1"/>
  <c r="A350" i="1" s="1"/>
  <c r="G332" i="1"/>
  <c r="G321" i="1"/>
  <c r="G319" i="1"/>
  <c r="G316" i="1"/>
  <c r="G314" i="1"/>
  <c r="G315" i="1"/>
  <c r="G317" i="1"/>
  <c r="G318" i="1"/>
  <c r="G320" i="1"/>
  <c r="G322" i="1"/>
  <c r="G327" i="1"/>
  <c r="G328" i="1"/>
  <c r="G329" i="1"/>
  <c r="G330" i="1"/>
  <c r="G331" i="1"/>
  <c r="G333" i="1"/>
  <c r="G334" i="1"/>
  <c r="A317" i="1"/>
  <c r="A318" i="1" s="1"/>
  <c r="A320" i="1" s="1"/>
  <c r="A322" i="1" s="1"/>
  <c r="A327" i="1" s="1"/>
  <c r="A328" i="1" s="1"/>
  <c r="A329" i="1" s="1"/>
  <c r="A330" i="1" s="1"/>
  <c r="A331" i="1" s="1"/>
  <c r="A333" i="1" s="1"/>
  <c r="A334" i="1" s="1"/>
  <c r="G303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A302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G287" i="1"/>
  <c r="G284" i="1"/>
  <c r="G285" i="1"/>
  <c r="G286" i="1"/>
  <c r="G288" i="1"/>
  <c r="G289" i="1"/>
  <c r="G290" i="1"/>
  <c r="G291" i="1"/>
  <c r="G292" i="1"/>
  <c r="G293" i="1"/>
  <c r="G294" i="1"/>
  <c r="G297" i="1"/>
  <c r="G298" i="1"/>
  <c r="G299" i="1"/>
  <c r="A286" i="1"/>
  <c r="A288" i="1" s="1"/>
  <c r="A289" i="1" s="1"/>
  <c r="A290" i="1" s="1"/>
  <c r="A291" i="1" s="1"/>
  <c r="A292" i="1" s="1"/>
  <c r="A293" i="1" s="1"/>
  <c r="A294" i="1" s="1"/>
  <c r="A297" i="1" s="1"/>
  <c r="A298" i="1" s="1"/>
  <c r="A299" i="1" s="1"/>
  <c r="G276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83" i="1"/>
  <c r="A268" i="1"/>
  <c r="A269" i="1" s="1"/>
  <c r="A270" i="1" s="1"/>
  <c r="A271" i="1" s="1"/>
  <c r="A272" i="1" s="1"/>
  <c r="A273" i="1" s="1"/>
  <c r="A274" i="1" s="1"/>
  <c r="A275" i="1" s="1"/>
  <c r="A277" i="1" s="1"/>
  <c r="A278" i="1" s="1"/>
  <c r="A283" i="1" s="1"/>
  <c r="G263" i="1"/>
  <c r="G259" i="1"/>
  <c r="G245" i="1"/>
  <c r="G246" i="1"/>
  <c r="G247" i="1"/>
  <c r="G250" i="1"/>
  <c r="G251" i="1"/>
  <c r="G252" i="1"/>
  <c r="G253" i="1"/>
  <c r="G257" i="1"/>
  <c r="G258" i="1"/>
  <c r="G260" i="1"/>
  <c r="G261" i="1"/>
  <c r="G262" i="1"/>
  <c r="G264" i="1"/>
  <c r="G265" i="1"/>
  <c r="A250" i="1"/>
  <c r="A251" i="1" s="1"/>
  <c r="A252" i="1" s="1"/>
  <c r="A253" i="1" s="1"/>
  <c r="A257" i="1" s="1"/>
  <c r="A258" i="1" s="1"/>
  <c r="A260" i="1" s="1"/>
  <c r="A261" i="1" s="1"/>
  <c r="A262" i="1" s="1"/>
  <c r="A264" i="1" s="1"/>
  <c r="A265" i="1" s="1"/>
  <c r="G234" i="1"/>
  <c r="G232" i="1"/>
  <c r="G224" i="1"/>
  <c r="G218" i="1"/>
  <c r="G230" i="1"/>
  <c r="G231" i="1"/>
  <c r="G233" i="1"/>
  <c r="G235" i="1"/>
  <c r="G236" i="1"/>
  <c r="G237" i="1"/>
  <c r="G238" i="1"/>
  <c r="G239" i="1"/>
  <c r="G240" i="1"/>
  <c r="G241" i="1"/>
  <c r="G242" i="1"/>
  <c r="G243" i="1"/>
  <c r="G244" i="1"/>
  <c r="A233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A217" i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G198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9" i="1"/>
  <c r="A187" i="1"/>
  <c r="A188" i="1" s="1"/>
  <c r="A189" i="1" s="1"/>
  <c r="A190" i="1" s="1"/>
  <c r="A191" i="1" s="1"/>
  <c r="A192" i="1" s="1"/>
  <c r="A193" i="1" s="1"/>
  <c r="A195" i="1" s="1"/>
  <c r="A196" i="1" s="1"/>
  <c r="A197" i="1" s="1"/>
  <c r="A199" i="1" s="1"/>
  <c r="G170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A172" i="1"/>
  <c r="A173" i="1" s="1"/>
  <c r="A174" i="1" s="1"/>
  <c r="A175" i="1" s="1"/>
  <c r="A176" i="1" s="1"/>
  <c r="A177" i="1" s="1"/>
  <c r="A178" i="1" s="1"/>
  <c r="A179" i="1" s="1"/>
  <c r="A180" i="1" s="1"/>
  <c r="A183" i="1" s="1"/>
  <c r="A18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9" i="1" s="1"/>
  <c r="G143" i="1"/>
  <c r="G144" i="1"/>
  <c r="G145" i="1"/>
  <c r="G146" i="1"/>
  <c r="G147" i="1"/>
  <c r="G148" i="1"/>
  <c r="G149" i="1"/>
  <c r="G150" i="1"/>
  <c r="G151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4" i="1" s="1"/>
  <c r="G137" i="1"/>
  <c r="A128" i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11" i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4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<sst xmlns="http://schemas.openxmlformats.org/spreadsheetml/2006/main" count="362" uniqueCount="180">
  <si>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</si>
  <si>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</si>
  <si>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</si>
  <si>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</si>
  <si>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</si>
  <si>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</si>
  <si>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</si>
  <si>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</si>
  <si>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</si>
  <si>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</si>
  <si>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</si>
  <si>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</si>
  <si>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</si>
  <si>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</si>
  <si>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</si>
  <si>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</si>
  <si>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</si>
  <si>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</si>
  <si>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</si>
  <si>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</si>
  <si>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</si>
  <si>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</si>
  <si>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</si>
  <si>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</si>
  <si>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</si>
  <si>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</si>
  <si>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</si>
  <si>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</si>
  <si>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</si>
  <si>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</si>
  <si>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</si>
  <si>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</si>
  <si>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</si>
  <si>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</si>
  <si>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</si>
  <si>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</si>
  <si>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</si>
  <si>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</si>
  <si>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</si>
  <si>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</si>
  <si>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</si>
  <si>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</si>
  <si>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COTONER, NELIA C.</t>
  </si>
  <si>
    <t xml:space="preserve">Leave </t>
  </si>
  <si>
    <t>transfer from coop</t>
  </si>
  <si>
    <t xml:space="preserve">as of </t>
  </si>
  <si>
    <t>May 31, 1998</t>
  </si>
  <si>
    <t>1998</t>
  </si>
  <si>
    <t>SL (4-0-0)</t>
  </si>
  <si>
    <t>6/15,16,19,22</t>
  </si>
  <si>
    <t>SL (1-0-0)</t>
  </si>
  <si>
    <t>SL (2-0-0)</t>
  </si>
  <si>
    <t>8/15,29</t>
  </si>
  <si>
    <t>VL (2-0-0)</t>
  </si>
  <si>
    <t>OCT. 1,2</t>
  </si>
  <si>
    <t>VL (4-0-0)</t>
  </si>
  <si>
    <t>11/25,26,27,28</t>
  </si>
  <si>
    <t>SL (1-4-0)</t>
  </si>
  <si>
    <t>12/1, 2 HD</t>
  </si>
  <si>
    <t>1999</t>
  </si>
  <si>
    <t>JAN. 5</t>
  </si>
  <si>
    <t>JAN. 13</t>
  </si>
  <si>
    <t>JAN. 27</t>
  </si>
  <si>
    <t>SP (1-0-0)</t>
  </si>
  <si>
    <t>B-DAY L. 2/26</t>
  </si>
  <si>
    <t>4/22,23</t>
  </si>
  <si>
    <t>11/26,27</t>
  </si>
  <si>
    <t>FL (3-0-0)</t>
  </si>
  <si>
    <t>2000</t>
  </si>
  <si>
    <t>VL (3-0-0)</t>
  </si>
  <si>
    <t>11/22,24,25</t>
  </si>
  <si>
    <t>FL (2-0-0)</t>
  </si>
  <si>
    <t>2001</t>
  </si>
  <si>
    <t>1/12,13</t>
  </si>
  <si>
    <t>5/24,25</t>
  </si>
  <si>
    <t>11/21,22,23</t>
  </si>
  <si>
    <t>2002</t>
  </si>
  <si>
    <t>DOMESTIC E. 5/21</t>
  </si>
  <si>
    <t>5/23,24</t>
  </si>
  <si>
    <t>6/24,25</t>
  </si>
  <si>
    <t>6/27,28</t>
  </si>
  <si>
    <t>2003</t>
  </si>
  <si>
    <t>2004</t>
  </si>
  <si>
    <t>12/20,21</t>
  </si>
  <si>
    <t>2005</t>
  </si>
  <si>
    <t>SP (2-0-0)</t>
  </si>
  <si>
    <t>FILIAL 5/5,6</t>
  </si>
  <si>
    <t>12/27,28,29</t>
  </si>
  <si>
    <t>2006</t>
  </si>
  <si>
    <t>PARENTAL 1/3</t>
  </si>
  <si>
    <t>SL (3-0-0)</t>
  </si>
  <si>
    <t>8/30 - 9/1</t>
  </si>
  <si>
    <t>FL (5-0-0)</t>
  </si>
  <si>
    <t>11/22,23,24</t>
  </si>
  <si>
    <t>2007</t>
  </si>
  <si>
    <t>SP (3-0-0)</t>
  </si>
  <si>
    <t>12/5,6,7</t>
  </si>
  <si>
    <t>DOMESTIC 12/10,11,12</t>
  </si>
  <si>
    <t>12/17,18</t>
  </si>
  <si>
    <t>2008</t>
  </si>
  <si>
    <t>FEB. 14-19</t>
  </si>
  <si>
    <t>DOMESTIC 11/27,28</t>
  </si>
  <si>
    <t>FILIAL 12/2</t>
  </si>
  <si>
    <t>FL (1-0-0)</t>
  </si>
  <si>
    <t>2009</t>
  </si>
  <si>
    <t>10/31, 11/4</t>
  </si>
  <si>
    <t>FILIAL 12/9-11</t>
  </si>
  <si>
    <t>11/26 - 12/3</t>
  </si>
  <si>
    <t>2010</t>
  </si>
  <si>
    <t>DOMESTIC 2/26</t>
  </si>
  <si>
    <t>5/28,31, 6/1</t>
  </si>
  <si>
    <t>2011</t>
  </si>
  <si>
    <t>2/1,2</t>
  </si>
  <si>
    <t>DOMESTIC 2/25</t>
  </si>
  <si>
    <t>DOMESTIC 5/3</t>
  </si>
  <si>
    <t>VL (6-0-0)</t>
  </si>
  <si>
    <t>10/6-12 MOURNING</t>
  </si>
  <si>
    <t>11/24,25</t>
  </si>
  <si>
    <t>12/28,29</t>
  </si>
  <si>
    <t>2012</t>
  </si>
  <si>
    <t>2013</t>
  </si>
  <si>
    <t>2/8,9</t>
  </si>
  <si>
    <t>DOMESTIC 2/7</t>
  </si>
  <si>
    <t>1/15,16</t>
  </si>
  <si>
    <t>1/29,31</t>
  </si>
  <si>
    <t>2/4,7,12</t>
  </si>
  <si>
    <t>FILIAL 2/28</t>
  </si>
  <si>
    <t>DOMESTIC 10/14</t>
  </si>
  <si>
    <t>DOMESTIC 9/12</t>
  </si>
  <si>
    <t>11/25,28,29</t>
  </si>
  <si>
    <t>12/18,19</t>
  </si>
  <si>
    <t>2014</t>
  </si>
  <si>
    <t>FILIAL 2/24</t>
  </si>
  <si>
    <t>FL (4-0-0)</t>
  </si>
  <si>
    <t>5/20,21,22,24</t>
  </si>
  <si>
    <t>5/26,27</t>
  </si>
  <si>
    <t>DOMESTIC 5/28,29</t>
  </si>
  <si>
    <t>SL (6-0-0)</t>
  </si>
  <si>
    <t>SEPT. 19-26</t>
  </si>
  <si>
    <t>10/14,15</t>
  </si>
  <si>
    <t>10/27,28</t>
  </si>
  <si>
    <t>2015</t>
  </si>
  <si>
    <t>FILIAL 2/26</t>
  </si>
  <si>
    <t>DOMESTIC 3/13</t>
  </si>
  <si>
    <t>DOMESTIC 8/7</t>
  </si>
  <si>
    <t>VL (1-0-0)</t>
  </si>
  <si>
    <t>2016</t>
  </si>
  <si>
    <t>DOMESTIC 7/21</t>
  </si>
  <si>
    <t>2017</t>
  </si>
  <si>
    <t>DOMESTIC 2/24</t>
  </si>
  <si>
    <t>10/12,13</t>
  </si>
  <si>
    <t>11/23.,24</t>
  </si>
  <si>
    <t>2018</t>
  </si>
  <si>
    <t>DOMESTIC 3/8</t>
  </si>
  <si>
    <t>DOMESTIC 5/17</t>
  </si>
  <si>
    <t>2019</t>
  </si>
  <si>
    <t>DOMESTIC 2/22,26</t>
  </si>
  <si>
    <t>5/16,17,21</t>
  </si>
  <si>
    <t>6/19,20</t>
  </si>
  <si>
    <t>11/28,29</t>
  </si>
  <si>
    <t>2020</t>
  </si>
  <si>
    <t>CL (2-0-0)</t>
  </si>
  <si>
    <t>CALAMITY 2/4,5</t>
  </si>
  <si>
    <t>SP 2/24-26</t>
  </si>
  <si>
    <t>VL (5-0-0)</t>
  </si>
  <si>
    <t>DEC. 10-16</t>
  </si>
  <si>
    <t>2021</t>
  </si>
  <si>
    <t>12/6,7,9</t>
  </si>
  <si>
    <t>DEC. 23-31</t>
  </si>
  <si>
    <t>2022</t>
  </si>
  <si>
    <t>DOMESTIC 3/25</t>
  </si>
  <si>
    <t>DOMESTIC 5/23,24,25</t>
  </si>
  <si>
    <t>2023</t>
  </si>
  <si>
    <t>FL(1-0-0)</t>
  </si>
  <si>
    <t>VL(1-0-0)</t>
  </si>
  <si>
    <t>SP(1-0-0)</t>
  </si>
  <si>
    <t>PERMANENT</t>
  </si>
  <si>
    <t>COOPERATIVE OFFICER</t>
  </si>
  <si>
    <t>COOP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</si>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</sst>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05" totalsRowShown="0" headerRowDxfId="24" headerRowBorderDxfId="23" tableBorderDxfId="22" totalsRowBorderDxfId="21">
  <autoFilter ref="A8:K405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05"/>
  <sheetViews>
    <sheetView tabSelected="1" topLeftCell="A4" zoomScale="110" zoomScaleNormal="110" workbookViewId="0">
      <pane ySplit="2820" topLeftCell="A344" activePane="bottomLeft"/>
      <selection activeCell="A4" sqref="A4"/>
      <selection pane="bottomLeft" activeCell="I395" sqref="I3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1" t="s">
        <v>42</v>
      </c>
      <c r="C2" s="61"/>
      <c r="D2" s="21" t="s">
        <v>14</v>
      </c>
      <c r="E2" s="10"/>
      <c r="F2" s="68"/>
      <c r="G2" s="68"/>
      <c r="H2" s="27" t="s">
        <v>10</v>
      </c>
      <c r="I2" s="24"/>
      <c r="J2" s="62"/>
      <c r="K2" s="63"/>
    </row>
    <row r="3" spans="1:11" x14ac:dyDescent="0.3">
      <c r="A3" s="18" t="s">
        <v>15</v>
      </c>
      <c r="B3" s="61" t="s">
        <v>177</v>
      </c>
      <c r="C3" s="61"/>
      <c r="D3" s="22" t="s">
        <v>13</v>
      </c>
      <c r="F3" s="69"/>
      <c r="G3" s="66"/>
      <c r="H3" s="25" t="s">
        <v>11</v>
      </c>
      <c r="I3" s="25"/>
      <c r="J3" s="64"/>
      <c r="K3" s="65"/>
    </row>
    <row r="4" spans="1:11" ht="14.4" customHeight="1" x14ac:dyDescent="0.3">
      <c r="A4" s="18" t="s">
        <v>16</v>
      </c>
      <c r="B4" s="61" t="s">
        <v>176</v>
      </c>
      <c r="C4" s="61"/>
      <c r="D4" s="22" t="s">
        <v>12</v>
      </c>
      <c r="F4" s="66" t="s">
        <v>178</v>
      </c>
      <c r="G4" s="66"/>
      <c r="H4" s="25" t="s">
        <v>17</v>
      </c>
      <c r="I4" s="25"/>
      <c r="J4" s="66"/>
      <c r="K4" s="67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23" t="s">
        <v>23</v>
      </c>
      <c r="C9" s="13"/>
      <c r="D9" s="11"/>
      <c r="E9" s="13">
        <f>SUM(Table1[EARNED])-SUM(Table1[Absence Undertime W/ Pay])+CONVERTION!$A$3</f>
        <v>315.79000000000002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419.83000000000004</v>
      </c>
      <c r="J9" s="11"/>
      <c r="K9" s="20"/>
    </row>
    <row r="10" spans="1:11" x14ac:dyDescent="0.3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3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>
        <v>4</v>
      </c>
      <c r="I13" s="9"/>
      <c r="J13" s="11"/>
      <c r="K13" s="20" t="s">
        <v>49</v>
      </c>
    </row>
    <row r="14" spans="1:11" x14ac:dyDescent="0.3">
      <c r="A14" s="39"/>
      <c r="B14" s="20" t="s">
        <v>50</v>
      </c>
      <c r="C14" s="13"/>
      <c r="D14" s="38"/>
      <c r="E14" s="9"/>
      <c r="F14" s="20"/>
      <c r="G14" s="13"/>
      <c r="H14" s="38">
        <v>1</v>
      </c>
      <c r="I14" s="9"/>
      <c r="J14" s="11"/>
      <c r="K14" s="50">
        <v>47270</v>
      </c>
    </row>
    <row r="15" spans="1:11" x14ac:dyDescent="0.3">
      <c r="A15" s="39">
        <f>EDATE(A13,1)</f>
        <v>35977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f t="shared" ref="A16:A20" si="0">EDATE(A15,1)</f>
        <v>36008</v>
      </c>
      <c r="B16" s="20" t="s">
        <v>51</v>
      </c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>
        <v>2</v>
      </c>
      <c r="I16" s="9"/>
      <c r="J16" s="11"/>
      <c r="K16" s="20" t="s">
        <v>52</v>
      </c>
    </row>
    <row r="17" spans="1:11" x14ac:dyDescent="0.3">
      <c r="A17" s="39">
        <f t="shared" si="0"/>
        <v>36039</v>
      </c>
      <c r="B17" s="15" t="s">
        <v>50</v>
      </c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>
        <v>1</v>
      </c>
      <c r="I17" s="9"/>
      <c r="J17" s="12"/>
      <c r="K17" s="51">
        <v>47362</v>
      </c>
    </row>
    <row r="18" spans="1:11" x14ac:dyDescent="0.3">
      <c r="A18" s="39">
        <f t="shared" si="0"/>
        <v>36069</v>
      </c>
      <c r="B18" s="20" t="s">
        <v>53</v>
      </c>
      <c r="C18" s="13">
        <v>1.25</v>
      </c>
      <c r="D18" s="38">
        <v>2</v>
      </c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 t="s">
        <v>54</v>
      </c>
    </row>
    <row r="19" spans="1:11" x14ac:dyDescent="0.3">
      <c r="A19" s="39">
        <f t="shared" si="0"/>
        <v>36100</v>
      </c>
      <c r="B19" s="20" t="s">
        <v>55</v>
      </c>
      <c r="C19" s="13">
        <v>1.25</v>
      </c>
      <c r="D19" s="38">
        <v>4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 t="s">
        <v>56</v>
      </c>
    </row>
    <row r="20" spans="1:11" x14ac:dyDescent="0.3">
      <c r="A20" s="39">
        <f t="shared" si="0"/>
        <v>36130</v>
      </c>
      <c r="B20" s="20" t="s">
        <v>57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1.5</v>
      </c>
      <c r="I20" s="9"/>
      <c r="J20" s="11"/>
      <c r="K20" s="20" t="s">
        <v>58</v>
      </c>
    </row>
    <row r="21" spans="1:11" x14ac:dyDescent="0.3">
      <c r="A21" s="52" t="s">
        <v>59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>
        <v>36161</v>
      </c>
      <c r="B22" s="20" t="s">
        <v>50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20" t="s">
        <v>60</v>
      </c>
    </row>
    <row r="23" spans="1:11" x14ac:dyDescent="0.3">
      <c r="A23" s="39"/>
      <c r="B23" s="20" t="s">
        <v>50</v>
      </c>
      <c r="C23" s="13"/>
      <c r="D23" s="38"/>
      <c r="E23" s="9"/>
      <c r="F23" s="20"/>
      <c r="G23" s="13"/>
      <c r="H23" s="38">
        <v>1</v>
      </c>
      <c r="I23" s="9"/>
      <c r="J23" s="11"/>
      <c r="K23" s="20" t="s">
        <v>61</v>
      </c>
    </row>
    <row r="24" spans="1:11" x14ac:dyDescent="0.3">
      <c r="A24" s="39"/>
      <c r="B24" s="20" t="s">
        <v>50</v>
      </c>
      <c r="C24" s="13"/>
      <c r="D24" s="38"/>
      <c r="E24" s="9"/>
      <c r="F24" s="20"/>
      <c r="G24" s="13"/>
      <c r="H24" s="38">
        <v>1</v>
      </c>
      <c r="I24" s="9"/>
      <c r="J24" s="11"/>
      <c r="K24" s="20" t="s">
        <v>62</v>
      </c>
    </row>
    <row r="25" spans="1:11" x14ac:dyDescent="0.3">
      <c r="A25" s="39">
        <f>EDATE(A22,1)</f>
        <v>36192</v>
      </c>
      <c r="B25" s="20" t="s">
        <v>63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 t="s">
        <v>64</v>
      </c>
    </row>
    <row r="26" spans="1:11" x14ac:dyDescent="0.3">
      <c r="A26" s="39">
        <f t="shared" ref="A26:A36" si="1">EDATE(A25,1)</f>
        <v>36220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1"/>
        <v>36251</v>
      </c>
      <c r="B27" s="20" t="s">
        <v>50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41365</v>
      </c>
    </row>
    <row r="28" spans="1:11" x14ac:dyDescent="0.3">
      <c r="A28" s="39"/>
      <c r="B28" s="20" t="s">
        <v>50</v>
      </c>
      <c r="C28" s="13"/>
      <c r="D28" s="38"/>
      <c r="E28" s="9"/>
      <c r="F28" s="20"/>
      <c r="G28" s="13"/>
      <c r="H28" s="38">
        <v>1</v>
      </c>
      <c r="I28" s="9"/>
      <c r="J28" s="11"/>
      <c r="K28" s="50">
        <v>43922</v>
      </c>
    </row>
    <row r="29" spans="1:11" x14ac:dyDescent="0.3">
      <c r="A29" s="39"/>
      <c r="B29" s="20" t="s">
        <v>50</v>
      </c>
      <c r="C29" s="13"/>
      <c r="D29" s="38"/>
      <c r="E29" s="9"/>
      <c r="F29" s="20"/>
      <c r="G29" s="13"/>
      <c r="H29" s="38">
        <v>1</v>
      </c>
      <c r="I29" s="9"/>
      <c r="J29" s="11"/>
      <c r="K29" s="20" t="s">
        <v>65</v>
      </c>
    </row>
    <row r="30" spans="1:11" x14ac:dyDescent="0.3">
      <c r="A30" s="39">
        <f>EDATE(A27,1)</f>
        <v>36281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1"/>
        <v>36312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3">
      <c r="A32" s="39">
        <f t="shared" si="1"/>
        <v>36342</v>
      </c>
      <c r="B32" s="20" t="s">
        <v>50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53">
        <v>45113</v>
      </c>
    </row>
    <row r="33" spans="1:11" x14ac:dyDescent="0.3">
      <c r="A33" s="39">
        <f>EDATE(A32,1)</f>
        <v>36373</v>
      </c>
      <c r="B33" s="20" t="s">
        <v>50</v>
      </c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>
        <v>1</v>
      </c>
      <c r="I33" s="9"/>
      <c r="J33" s="11"/>
      <c r="K33" s="50">
        <v>42948</v>
      </c>
    </row>
    <row r="34" spans="1:11" x14ac:dyDescent="0.3">
      <c r="A34" s="39">
        <f t="shared" si="1"/>
        <v>36404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f t="shared" si="1"/>
        <v>36434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1"/>
        <v>36465</v>
      </c>
      <c r="B36" s="20" t="s">
        <v>53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 t="s">
        <v>66</v>
      </c>
    </row>
    <row r="37" spans="1:11" x14ac:dyDescent="0.3">
      <c r="A37" s="39">
        <f>EDATE(A36,1)</f>
        <v>36495</v>
      </c>
      <c r="B37" s="20" t="s">
        <v>67</v>
      </c>
      <c r="C37" s="13">
        <v>1.25</v>
      </c>
      <c r="D37" s="38">
        <v>3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52" t="s">
        <v>68</v>
      </c>
      <c r="B38" s="54" t="s">
        <v>32</v>
      </c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v>36526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>EDATE(A39,1)</f>
        <v>36557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ref="A41:A50" si="2">EDATE(A40,1)</f>
        <v>36586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f t="shared" si="2"/>
        <v>36617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 t="shared" si="2"/>
        <v>36647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2"/>
        <v>36678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f t="shared" si="2"/>
        <v>36708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2"/>
        <v>36739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f t="shared" si="2"/>
        <v>36770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3">
      <c r="A48" s="39">
        <f>EDATE(A47,1)</f>
        <v>36800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f t="shared" si="2"/>
        <v>36831</v>
      </c>
      <c r="B49" s="20" t="s">
        <v>69</v>
      </c>
      <c r="C49" s="13">
        <v>1.25</v>
      </c>
      <c r="D49" s="38">
        <v>3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 t="s">
        <v>70</v>
      </c>
    </row>
    <row r="50" spans="1:11" x14ac:dyDescent="0.3">
      <c r="A50" s="39">
        <f t="shared" si="2"/>
        <v>36861</v>
      </c>
      <c r="B50" s="20" t="s">
        <v>71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3">
      <c r="A51" s="52" t="s">
        <v>72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v>36892</v>
      </c>
      <c r="B52" s="20" t="s">
        <v>53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73</v>
      </c>
    </row>
    <row r="53" spans="1:11" x14ac:dyDescent="0.3">
      <c r="A53" s="39">
        <f>EDATE(A52,1)</f>
        <v>36923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3">
      <c r="A54" s="39">
        <f t="shared" ref="A54:A63" si="3">EDATE(A53,1)</f>
        <v>36951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3">
      <c r="A55" s="39">
        <f t="shared" si="3"/>
        <v>36982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f t="shared" si="3"/>
        <v>37012</v>
      </c>
      <c r="B56" s="20" t="s">
        <v>51</v>
      </c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>
        <v>2</v>
      </c>
      <c r="I56" s="9"/>
      <c r="J56" s="11"/>
      <c r="K56" s="20" t="s">
        <v>74</v>
      </c>
    </row>
    <row r="57" spans="1:11" x14ac:dyDescent="0.3">
      <c r="A57" s="39">
        <f t="shared" si="3"/>
        <v>37043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f t="shared" si="3"/>
        <v>37073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f t="shared" si="3"/>
        <v>37104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3">
      <c r="A60" s="39">
        <f t="shared" si="3"/>
        <v>37135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3">
      <c r="A61" s="39">
        <f>EDATE(A60,1)</f>
        <v>37165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f t="shared" si="3"/>
        <v>37196</v>
      </c>
      <c r="B62" s="20" t="s">
        <v>69</v>
      </c>
      <c r="C62" s="13">
        <v>1.25</v>
      </c>
      <c r="D62" s="38">
        <v>3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75</v>
      </c>
    </row>
    <row r="63" spans="1:11" x14ac:dyDescent="0.3">
      <c r="A63" s="39">
        <f t="shared" si="3"/>
        <v>37226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52" t="s">
        <v>76</v>
      </c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3">
      <c r="A65" s="39">
        <v>37257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f>EDATE(A65,1)</f>
        <v>37288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3">
      <c r="A67" s="39">
        <f t="shared" ref="A67:A81" si="4">EDATE(A66,1)</f>
        <v>37316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4"/>
        <v>37347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3">
      <c r="A69" s="39">
        <f t="shared" si="4"/>
        <v>37377</v>
      </c>
      <c r="B69" s="20" t="s">
        <v>50</v>
      </c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>
        <v>1</v>
      </c>
      <c r="I69" s="9"/>
      <c r="J69" s="11"/>
      <c r="K69" s="50">
        <v>41395</v>
      </c>
    </row>
    <row r="70" spans="1:11" x14ac:dyDescent="0.3">
      <c r="A70" s="39"/>
      <c r="B70" s="20" t="s">
        <v>50</v>
      </c>
      <c r="C70" s="13"/>
      <c r="D70" s="38"/>
      <c r="E70" s="9"/>
      <c r="F70" s="20"/>
      <c r="G70" s="13"/>
      <c r="H70" s="38">
        <v>1</v>
      </c>
      <c r="I70" s="9"/>
      <c r="J70" s="11"/>
      <c r="K70" s="53">
        <v>45063</v>
      </c>
    </row>
    <row r="71" spans="1:11" x14ac:dyDescent="0.3">
      <c r="A71" s="39"/>
      <c r="B71" s="20" t="s">
        <v>63</v>
      </c>
      <c r="C71" s="13"/>
      <c r="D71" s="38"/>
      <c r="E71" s="9"/>
      <c r="F71" s="20"/>
      <c r="G71" s="13"/>
      <c r="H71" s="38"/>
      <c r="I71" s="9"/>
      <c r="J71" s="11"/>
      <c r="K71" s="20" t="s">
        <v>77</v>
      </c>
    </row>
    <row r="72" spans="1:11" x14ac:dyDescent="0.3">
      <c r="A72" s="39"/>
      <c r="B72" s="20" t="s">
        <v>53</v>
      </c>
      <c r="C72" s="13"/>
      <c r="D72" s="38">
        <v>2</v>
      </c>
      <c r="E72" s="9"/>
      <c r="F72" s="20"/>
      <c r="G72" s="13"/>
      <c r="H72" s="38"/>
      <c r="I72" s="9"/>
      <c r="J72" s="11"/>
      <c r="K72" s="20" t="s">
        <v>78</v>
      </c>
    </row>
    <row r="73" spans="1:11" x14ac:dyDescent="0.3">
      <c r="A73" s="39"/>
      <c r="B73" s="20" t="s">
        <v>50</v>
      </c>
      <c r="C73" s="13"/>
      <c r="D73" s="38"/>
      <c r="E73" s="9"/>
      <c r="F73" s="20"/>
      <c r="G73" s="13"/>
      <c r="H73" s="38">
        <v>1</v>
      </c>
      <c r="I73" s="9"/>
      <c r="J73" s="11"/>
      <c r="K73" s="50">
        <v>46508</v>
      </c>
    </row>
    <row r="74" spans="1:11" x14ac:dyDescent="0.3">
      <c r="A74" s="39">
        <f>EDATE(A69,1)</f>
        <v>37408</v>
      </c>
      <c r="B74" s="20" t="s">
        <v>51</v>
      </c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>
        <v>2</v>
      </c>
      <c r="I74" s="9"/>
      <c r="J74" s="11"/>
      <c r="K74" s="20" t="s">
        <v>79</v>
      </c>
    </row>
    <row r="75" spans="1:11" x14ac:dyDescent="0.3">
      <c r="A75" s="39"/>
      <c r="B75" s="20" t="s">
        <v>51</v>
      </c>
      <c r="C75" s="13"/>
      <c r="D75" s="38"/>
      <c r="E75" s="9"/>
      <c r="F75" s="20"/>
      <c r="G75" s="13"/>
      <c r="H75" s="38">
        <v>2</v>
      </c>
      <c r="I75" s="9"/>
      <c r="J75" s="11"/>
      <c r="K75" s="20" t="s">
        <v>80</v>
      </c>
    </row>
    <row r="76" spans="1:11" x14ac:dyDescent="0.3">
      <c r="A76" s="39">
        <f>EDATE(A74,1)</f>
        <v>37438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f t="shared" si="4"/>
        <v>37469</v>
      </c>
      <c r="B77" s="20" t="s">
        <v>50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1</v>
      </c>
      <c r="I77" s="9"/>
      <c r="J77" s="11"/>
      <c r="K77" s="53">
        <v>45140</v>
      </c>
    </row>
    <row r="78" spans="1:11" x14ac:dyDescent="0.3">
      <c r="A78" s="39">
        <f t="shared" si="4"/>
        <v>37500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f>EDATE(A78,1)</f>
        <v>37530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4"/>
        <v>37561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 t="shared" si="4"/>
        <v>37591</v>
      </c>
      <c r="B81" s="20" t="s">
        <v>69</v>
      </c>
      <c r="C81" s="13">
        <v>1.25</v>
      </c>
      <c r="D81" s="38">
        <v>3</v>
      </c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52" t="s">
        <v>81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>
        <v>37622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f>EDATE(A83,1)</f>
        <v>37653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ref="A85:A94" si="5">EDATE(A84,1)</f>
        <v>37681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3">
      <c r="A86" s="39">
        <f t="shared" si="5"/>
        <v>37712</v>
      </c>
      <c r="B86" s="20"/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3">
      <c r="A87" s="39">
        <f t="shared" si="5"/>
        <v>37742</v>
      </c>
      <c r="B87" s="20"/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3">
      <c r="A88" s="39">
        <f t="shared" si="5"/>
        <v>37773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3">
      <c r="A89" s="39">
        <f t="shared" si="5"/>
        <v>37803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3">
      <c r="A90" s="39">
        <f t="shared" si="5"/>
        <v>37834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 t="shared" si="5"/>
        <v>37865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f t="shared" si="5"/>
        <v>37895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3">
      <c r="A93" s="39">
        <f t="shared" si="5"/>
        <v>37926</v>
      </c>
      <c r="B93" s="20" t="s">
        <v>53</v>
      </c>
      <c r="C93" s="13">
        <v>1.25</v>
      </c>
      <c r="D93" s="38">
        <v>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 t="s">
        <v>80</v>
      </c>
    </row>
    <row r="94" spans="1:11" x14ac:dyDescent="0.3">
      <c r="A94" s="39">
        <f t="shared" si="5"/>
        <v>37956</v>
      </c>
      <c r="B94" s="20" t="s">
        <v>67</v>
      </c>
      <c r="C94" s="13">
        <v>1.25</v>
      </c>
      <c r="D94" s="38">
        <v>3</v>
      </c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3">
      <c r="A95" s="52" t="s">
        <v>82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>
        <v>37987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>EDATE(A96,1)</f>
        <v>38018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f t="shared" ref="A98:A106" si="6">EDATE(A97,1)</f>
        <v>38047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6"/>
        <v>38078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3">
      <c r="A100" s="39">
        <f t="shared" si="6"/>
        <v>38108</v>
      </c>
      <c r="B100" s="20" t="s">
        <v>63</v>
      </c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 t="s">
        <v>77</v>
      </c>
    </row>
    <row r="101" spans="1:11" x14ac:dyDescent="0.3">
      <c r="A101" s="39">
        <f t="shared" si="6"/>
        <v>38139</v>
      </c>
      <c r="B101" s="20" t="s">
        <v>50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45078</v>
      </c>
    </row>
    <row r="102" spans="1:11" x14ac:dyDescent="0.3">
      <c r="A102" s="39">
        <f t="shared" si="6"/>
        <v>38169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f t="shared" si="6"/>
        <v>38200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3">
      <c r="A104" s="39">
        <f t="shared" si="6"/>
        <v>38231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3">
      <c r="A105" s="39">
        <f t="shared" si="6"/>
        <v>38261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f t="shared" si="6"/>
        <v>38292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3">
      <c r="A107" s="39">
        <f>EDATE(A106,1)</f>
        <v>38322</v>
      </c>
      <c r="B107" s="20" t="s">
        <v>71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83</v>
      </c>
    </row>
    <row r="108" spans="1:11" x14ac:dyDescent="0.3">
      <c r="A108" s="39"/>
      <c r="B108" s="20" t="s">
        <v>67</v>
      </c>
      <c r="C108" s="13"/>
      <c r="D108" s="38">
        <v>3</v>
      </c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52" t="s">
        <v>84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>
        <v>38353</v>
      </c>
      <c r="B110" s="20"/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 x14ac:dyDescent="0.3">
      <c r="A111" s="39">
        <f>EDATE(A110,1)</f>
        <v>38384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3">
      <c r="A112" s="39">
        <f t="shared" ref="A112:A122" si="7">EDATE(A111,1)</f>
        <v>38412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3">
      <c r="A113" s="39">
        <f t="shared" si="7"/>
        <v>38443</v>
      </c>
      <c r="B113" s="20" t="s">
        <v>50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1</v>
      </c>
      <c r="I113" s="9"/>
      <c r="J113" s="11"/>
      <c r="K113" s="53">
        <v>45024</v>
      </c>
    </row>
    <row r="114" spans="1:11" x14ac:dyDescent="0.3">
      <c r="A114" s="39"/>
      <c r="B114" s="20" t="s">
        <v>85</v>
      </c>
      <c r="C114" s="13"/>
      <c r="D114" s="38"/>
      <c r="E114" s="9"/>
      <c r="F114" s="20"/>
      <c r="G114" s="13"/>
      <c r="H114" s="38"/>
      <c r="I114" s="9"/>
      <c r="J114" s="11"/>
      <c r="K114" s="20" t="s">
        <v>86</v>
      </c>
    </row>
    <row r="115" spans="1:11" x14ac:dyDescent="0.3">
      <c r="A115" s="39">
        <f>EDATE(A113,1)</f>
        <v>38473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 t="shared" si="7"/>
        <v>38504</v>
      </c>
      <c r="B116" s="20" t="s">
        <v>50</v>
      </c>
      <c r="C116" s="13">
        <v>1.25</v>
      </c>
      <c r="D116" s="38"/>
      <c r="E116" s="9"/>
      <c r="F116" s="20"/>
      <c r="G116" s="13">
        <f>IF(ISBLANK(Table1[[#This Row],[EARNED]]),"",Table1[[#This Row],[EARNED]])</f>
        <v>1.25</v>
      </c>
      <c r="H116" s="38">
        <v>1</v>
      </c>
      <c r="I116" s="9"/>
      <c r="J116" s="11"/>
      <c r="K116" s="50">
        <v>46905</v>
      </c>
    </row>
    <row r="117" spans="1:11" x14ac:dyDescent="0.3">
      <c r="A117" s="39">
        <f t="shared" si="7"/>
        <v>38534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7"/>
        <v>38565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f t="shared" si="7"/>
        <v>38596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>
        <f t="shared" si="7"/>
        <v>38626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3">
      <c r="A121" s="39">
        <f t="shared" si="7"/>
        <v>38657</v>
      </c>
      <c r="B121" s="20" t="s">
        <v>50</v>
      </c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>
        <v>1</v>
      </c>
      <c r="I121" s="9"/>
      <c r="J121" s="11"/>
      <c r="K121" s="50">
        <v>45962</v>
      </c>
    </row>
    <row r="122" spans="1:11" x14ac:dyDescent="0.3">
      <c r="A122" s="39">
        <f t="shared" si="7"/>
        <v>38687</v>
      </c>
      <c r="B122" s="20" t="s">
        <v>50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53">
        <v>45268</v>
      </c>
    </row>
    <row r="123" spans="1:11" x14ac:dyDescent="0.3">
      <c r="A123" s="39"/>
      <c r="B123" s="20" t="s">
        <v>50</v>
      </c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>
        <v>1</v>
      </c>
      <c r="I123" s="9"/>
      <c r="J123" s="11"/>
      <c r="K123" s="50">
        <v>41974</v>
      </c>
    </row>
    <row r="124" spans="1:11" x14ac:dyDescent="0.3">
      <c r="A124" s="39"/>
      <c r="B124" s="20" t="s">
        <v>67</v>
      </c>
      <c r="C124" s="13"/>
      <c r="D124" s="38">
        <v>3</v>
      </c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 t="s">
        <v>87</v>
      </c>
    </row>
    <row r="125" spans="1:11" x14ac:dyDescent="0.3">
      <c r="A125" s="39"/>
      <c r="B125" s="20" t="s">
        <v>71</v>
      </c>
      <c r="C125" s="13"/>
      <c r="D125" s="38">
        <v>2</v>
      </c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52" t="s">
        <v>88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>
        <v>38718</v>
      </c>
      <c r="B127" s="20" t="s">
        <v>63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 t="s">
        <v>89</v>
      </c>
    </row>
    <row r="128" spans="1:11" x14ac:dyDescent="0.3">
      <c r="A128" s="39">
        <f>EDATE(A127,1)</f>
        <v>38749</v>
      </c>
      <c r="B128" s="20" t="s">
        <v>50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53">
        <v>44985</v>
      </c>
    </row>
    <row r="129" spans="1:11" x14ac:dyDescent="0.3">
      <c r="A129" s="39">
        <f t="shared" ref="A129:A139" si="8">EDATE(A128,1)</f>
        <v>38777</v>
      </c>
      <c r="B129" s="20"/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3">
      <c r="A130" s="39">
        <f t="shared" si="8"/>
        <v>38808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f t="shared" si="8"/>
        <v>38838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3">
      <c r="A132" s="39">
        <f t="shared" si="8"/>
        <v>38869</v>
      </c>
      <c r="B132" s="20" t="s">
        <v>50</v>
      </c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>
        <v>1</v>
      </c>
      <c r="I132" s="9"/>
      <c r="J132" s="11"/>
      <c r="K132" s="53">
        <v>45079</v>
      </c>
    </row>
    <row r="133" spans="1:11" x14ac:dyDescent="0.3">
      <c r="A133" s="39">
        <f t="shared" si="8"/>
        <v>38899</v>
      </c>
      <c r="B133" s="20" t="s">
        <v>50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3">
        <v>45117</v>
      </c>
    </row>
    <row r="134" spans="1:11" x14ac:dyDescent="0.3">
      <c r="A134" s="39">
        <f t="shared" si="8"/>
        <v>38930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3">
      <c r="A135" s="39">
        <f t="shared" si="8"/>
        <v>38961</v>
      </c>
      <c r="B135" s="20" t="s">
        <v>90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3</v>
      </c>
      <c r="I135" s="9"/>
      <c r="J135" s="11"/>
      <c r="K135" s="20" t="s">
        <v>91</v>
      </c>
    </row>
    <row r="136" spans="1:11" x14ac:dyDescent="0.3">
      <c r="A136" s="39">
        <f t="shared" si="8"/>
        <v>38991</v>
      </c>
      <c r="B136" s="20" t="s">
        <v>67</v>
      </c>
      <c r="C136" s="13">
        <v>1.25</v>
      </c>
      <c r="D136" s="38">
        <v>3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 t="s">
        <v>93</v>
      </c>
    </row>
    <row r="137" spans="1:11" x14ac:dyDescent="0.3">
      <c r="A137" s="39"/>
      <c r="B137" s="20" t="s">
        <v>92</v>
      </c>
      <c r="C137" s="13"/>
      <c r="D137" s="38">
        <v>5</v>
      </c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>
        <f>EDATE(A136,1)</f>
        <v>39022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3">
      <c r="A139" s="39">
        <f t="shared" si="8"/>
        <v>39052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52" t="s">
        <v>94</v>
      </c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>
        <v>39083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3">
      <c r="A142" s="40">
        <f>EDATE(A141,1)</f>
        <v>39114</v>
      </c>
      <c r="B142" s="15"/>
      <c r="C142" s="13">
        <v>1.25</v>
      </c>
      <c r="D142" s="42"/>
      <c r="E142" s="9"/>
      <c r="F142" s="15"/>
      <c r="G142" s="41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3">
      <c r="A143" s="40">
        <f t="shared" ref="A143:A151" si="9">EDATE(A142,1)</f>
        <v>39142</v>
      </c>
      <c r="B143" s="20"/>
      <c r="C143" s="13">
        <v>1.25</v>
      </c>
      <c r="D143" s="38"/>
      <c r="E143" s="9"/>
      <c r="F143" s="20"/>
      <c r="G143" s="41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3">
      <c r="A144" s="40">
        <f t="shared" si="9"/>
        <v>39173</v>
      </c>
      <c r="B144" s="20" t="s">
        <v>50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>
        <v>1</v>
      </c>
      <c r="I144" s="9"/>
      <c r="J144" s="11"/>
      <c r="K144" s="50">
        <v>42461</v>
      </c>
    </row>
    <row r="145" spans="1:11" x14ac:dyDescent="0.3">
      <c r="A145" s="40">
        <f t="shared" si="9"/>
        <v>39203</v>
      </c>
      <c r="B145" s="20"/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40">
        <f t="shared" si="9"/>
        <v>39234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3">
      <c r="A147" s="40">
        <f t="shared" si="9"/>
        <v>39264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3">
      <c r="A148" s="40">
        <f t="shared" si="9"/>
        <v>39295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3">
      <c r="A149" s="40">
        <f t="shared" si="9"/>
        <v>39326</v>
      </c>
      <c r="B149" s="20" t="s">
        <v>50</v>
      </c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>
        <v>1</v>
      </c>
      <c r="I149" s="9"/>
      <c r="J149" s="11"/>
      <c r="K149" s="53">
        <v>45182</v>
      </c>
    </row>
    <row r="150" spans="1:11" x14ac:dyDescent="0.3">
      <c r="A150" s="40">
        <f t="shared" si="9"/>
        <v>39356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3">
      <c r="A151" s="40">
        <f t="shared" si="9"/>
        <v>39387</v>
      </c>
      <c r="B151" s="20" t="s">
        <v>67</v>
      </c>
      <c r="C151" s="13">
        <v>1.25</v>
      </c>
      <c r="D151" s="38">
        <v>3</v>
      </c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 t="s">
        <v>96</v>
      </c>
    </row>
    <row r="152" spans="1:11" x14ac:dyDescent="0.3">
      <c r="A152" s="40"/>
      <c r="B152" s="20" t="s">
        <v>95</v>
      </c>
      <c r="C152" s="13"/>
      <c r="D152" s="38"/>
      <c r="E152" s="9"/>
      <c r="F152" s="20"/>
      <c r="G152" s="41"/>
      <c r="H152" s="38"/>
      <c r="I152" s="9"/>
      <c r="J152" s="11"/>
      <c r="K152" s="20" t="s">
        <v>97</v>
      </c>
    </row>
    <row r="153" spans="1:11" x14ac:dyDescent="0.3">
      <c r="A153" s="40"/>
      <c r="B153" s="20" t="s">
        <v>71</v>
      </c>
      <c r="C153" s="13"/>
      <c r="D153" s="38">
        <v>2</v>
      </c>
      <c r="E153" s="9"/>
      <c r="F153" s="20"/>
      <c r="G153" s="41"/>
      <c r="H153" s="38"/>
      <c r="I153" s="9"/>
      <c r="J153" s="11"/>
      <c r="K153" s="20" t="s">
        <v>98</v>
      </c>
    </row>
    <row r="154" spans="1:11" x14ac:dyDescent="0.3">
      <c r="A154" s="40">
        <f>EDATE(A151,1)</f>
        <v>39417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56" t="s">
        <v>99</v>
      </c>
      <c r="B155" s="20"/>
      <c r="C155" s="13"/>
      <c r="D155" s="38"/>
      <c r="E155" s="9"/>
      <c r="F155" s="20"/>
      <c r="G155" s="41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3">
      <c r="A156" s="39">
        <v>39448</v>
      </c>
      <c r="B156" s="20"/>
      <c r="C156" s="13">
        <v>1.25</v>
      </c>
      <c r="D156" s="38"/>
      <c r="E156" s="9"/>
      <c r="F156" s="20"/>
      <c r="G156" s="41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f>EDATE(A156,1)</f>
        <v>39479</v>
      </c>
      <c r="B157" s="20" t="s">
        <v>55</v>
      </c>
      <c r="C157" s="13">
        <v>1.25</v>
      </c>
      <c r="D157" s="38">
        <v>4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 t="s">
        <v>100</v>
      </c>
    </row>
    <row r="158" spans="1:11" x14ac:dyDescent="0.3">
      <c r="A158" s="39">
        <f t="shared" ref="A158:A166" si="10">EDATE(A157,1)</f>
        <v>39508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3">
      <c r="A159" s="39">
        <f t="shared" si="10"/>
        <v>39539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3">
      <c r="A160" s="39">
        <f t="shared" si="10"/>
        <v>39569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si="10"/>
        <v>39600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3">
      <c r="A162" s="39">
        <f t="shared" si="10"/>
        <v>39630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3">
      <c r="A163" s="39">
        <f t="shared" si="10"/>
        <v>39661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3">
      <c r="A164" s="39">
        <f t="shared" si="10"/>
        <v>39692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3">
      <c r="A165" s="39">
        <f t="shared" si="10"/>
        <v>39722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f t="shared" si="10"/>
        <v>39753</v>
      </c>
      <c r="B166" s="20" t="s">
        <v>85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 t="s">
        <v>101</v>
      </c>
    </row>
    <row r="167" spans="1:11" x14ac:dyDescent="0.3">
      <c r="A167" s="39"/>
      <c r="B167" s="20" t="s">
        <v>63</v>
      </c>
      <c r="C167" s="13"/>
      <c r="D167" s="38"/>
      <c r="E167" s="9"/>
      <c r="F167" s="20"/>
      <c r="G167" s="41"/>
      <c r="H167" s="38"/>
      <c r="I167" s="9"/>
      <c r="J167" s="11"/>
      <c r="K167" s="20" t="s">
        <v>102</v>
      </c>
    </row>
    <row r="168" spans="1:11" x14ac:dyDescent="0.3">
      <c r="A168" s="39"/>
      <c r="B168" s="20" t="s">
        <v>103</v>
      </c>
      <c r="C168" s="13"/>
      <c r="D168" s="38">
        <v>1</v>
      </c>
      <c r="E168" s="9"/>
      <c r="F168" s="20"/>
      <c r="G168" s="41"/>
      <c r="H168" s="38"/>
      <c r="I168" s="9"/>
      <c r="J168" s="11"/>
      <c r="K168" s="53">
        <v>45263</v>
      </c>
    </row>
    <row r="169" spans="1:11" x14ac:dyDescent="0.3">
      <c r="A169" s="39">
        <f>EDATE(A166,1)</f>
        <v>39783</v>
      </c>
      <c r="B169" s="20"/>
      <c r="C169" s="13">
        <v>1.25</v>
      </c>
      <c r="D169" s="38"/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3">
      <c r="A170" s="52" t="s">
        <v>104</v>
      </c>
      <c r="B170" s="20"/>
      <c r="C170" s="13"/>
      <c r="D170" s="38"/>
      <c r="E170" s="9"/>
      <c r="F170" s="20"/>
      <c r="G170" s="41" t="str">
        <f>IF(ISBLANK(Table1[[#This Row],[EARNED]]),"",Table1[[#This Row],[EARNED]])</f>
        <v/>
      </c>
      <c r="H170" s="38"/>
      <c r="I170" s="9"/>
      <c r="J170" s="11"/>
      <c r="K170" s="20"/>
    </row>
    <row r="171" spans="1:11" x14ac:dyDescent="0.3">
      <c r="A171" s="39">
        <v>39814</v>
      </c>
      <c r="B171" s="20" t="s">
        <v>50</v>
      </c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>
        <v>1</v>
      </c>
      <c r="I171" s="9"/>
      <c r="J171" s="11"/>
      <c r="K171" s="53">
        <v>44935</v>
      </c>
    </row>
    <row r="172" spans="1:11" x14ac:dyDescent="0.3">
      <c r="A172" s="40">
        <f>EDATE(A171,1)</f>
        <v>39845</v>
      </c>
      <c r="B172" s="15" t="s">
        <v>50</v>
      </c>
      <c r="C172" s="13">
        <v>1.25</v>
      </c>
      <c r="D172" s="42"/>
      <c r="E172" s="55"/>
      <c r="F172" s="15"/>
      <c r="G172" s="41">
        <f>IF(ISBLANK(Table1[[#This Row],[EARNED]]),"",Table1[[#This Row],[EARNED]])</f>
        <v>1.25</v>
      </c>
      <c r="H172" s="42">
        <v>1</v>
      </c>
      <c r="I172" s="55"/>
      <c r="J172" s="12"/>
      <c r="K172" s="51">
        <v>41306</v>
      </c>
    </row>
    <row r="173" spans="1:11" x14ac:dyDescent="0.3">
      <c r="A173" s="40">
        <f t="shared" ref="A173:A180" si="11">EDATE(A172,1)</f>
        <v>39873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3">
      <c r="A174" s="40">
        <f t="shared" si="11"/>
        <v>39904</v>
      </c>
      <c r="B174" s="20" t="s">
        <v>50</v>
      </c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>
        <v>1</v>
      </c>
      <c r="I174" s="9"/>
      <c r="J174" s="11"/>
      <c r="K174" s="50">
        <v>46844</v>
      </c>
    </row>
    <row r="175" spans="1:11" x14ac:dyDescent="0.3">
      <c r="A175" s="40">
        <f t="shared" si="11"/>
        <v>39934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3">
      <c r="A176" s="40">
        <f t="shared" si="11"/>
        <v>39965</v>
      </c>
      <c r="B176" s="20" t="s">
        <v>50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45078</v>
      </c>
    </row>
    <row r="177" spans="1:11" x14ac:dyDescent="0.3">
      <c r="A177" s="40">
        <f t="shared" si="11"/>
        <v>39995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40">
        <f t="shared" si="11"/>
        <v>40026</v>
      </c>
      <c r="B178" s="20"/>
      <c r="C178" s="13">
        <v>1.25</v>
      </c>
      <c r="D178" s="38"/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3">
      <c r="A179" s="40">
        <f t="shared" si="11"/>
        <v>40057</v>
      </c>
      <c r="B179" s="20"/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3">
      <c r="A180" s="40">
        <f t="shared" si="11"/>
        <v>40087</v>
      </c>
      <c r="B180" s="20" t="s">
        <v>51</v>
      </c>
      <c r="C180" s="13">
        <v>1.25</v>
      </c>
      <c r="D180" s="38"/>
      <c r="E180" s="9"/>
      <c r="F180" s="20"/>
      <c r="G180" s="41">
        <f>IF(ISBLANK(Table1[[#This Row],[EARNED]]),"",Table1[[#This Row],[EARNED]])</f>
        <v>1.25</v>
      </c>
      <c r="H180" s="38">
        <v>2</v>
      </c>
      <c r="I180" s="9"/>
      <c r="J180" s="11"/>
      <c r="K180" s="20" t="s">
        <v>105</v>
      </c>
    </row>
    <row r="181" spans="1:11" x14ac:dyDescent="0.3">
      <c r="A181" s="40"/>
      <c r="B181" s="20" t="s">
        <v>95</v>
      </c>
      <c r="C181" s="13"/>
      <c r="D181" s="38"/>
      <c r="E181" s="9"/>
      <c r="F181" s="20"/>
      <c r="G181" s="41"/>
      <c r="H181" s="38"/>
      <c r="I181" s="9"/>
      <c r="J181" s="11"/>
      <c r="K181" s="20" t="s">
        <v>106</v>
      </c>
    </row>
    <row r="182" spans="1:11" x14ac:dyDescent="0.3">
      <c r="A182" s="40"/>
      <c r="B182" s="20" t="s">
        <v>92</v>
      </c>
      <c r="C182" s="13"/>
      <c r="D182" s="38">
        <v>5</v>
      </c>
      <c r="E182" s="9"/>
      <c r="F182" s="20"/>
      <c r="G182" s="41"/>
      <c r="H182" s="38"/>
      <c r="I182" s="9"/>
      <c r="J182" s="11"/>
      <c r="K182" s="20" t="s">
        <v>107</v>
      </c>
    </row>
    <row r="183" spans="1:11" x14ac:dyDescent="0.3">
      <c r="A183" s="40">
        <f>EDATE(A180,1)</f>
        <v>40118</v>
      </c>
      <c r="B183" s="20" t="s">
        <v>50</v>
      </c>
      <c r="C183" s="13">
        <v>1.25</v>
      </c>
      <c r="D183" s="38"/>
      <c r="E183" s="9"/>
      <c r="F183" s="20"/>
      <c r="G183" s="41">
        <f>IF(ISBLANK(Table1[[#This Row],[EARNED]]),"",Table1[[#This Row],[EARNED]])</f>
        <v>1.25</v>
      </c>
      <c r="H183" s="38">
        <v>1</v>
      </c>
      <c r="I183" s="9"/>
      <c r="J183" s="11"/>
      <c r="K183" s="53">
        <v>45241</v>
      </c>
    </row>
    <row r="184" spans="1:11" x14ac:dyDescent="0.3">
      <c r="A184" s="40">
        <f>EDATE(A183,1)</f>
        <v>40148</v>
      </c>
      <c r="B184" s="20"/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52" t="s">
        <v>108</v>
      </c>
      <c r="B185" s="20"/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/>
      <c r="I185" s="9"/>
      <c r="J185" s="11"/>
      <c r="K185" s="20"/>
    </row>
    <row r="186" spans="1:11" x14ac:dyDescent="0.3">
      <c r="A186" s="39">
        <v>40179</v>
      </c>
      <c r="B186" s="20" t="s">
        <v>50</v>
      </c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>
        <v>1</v>
      </c>
      <c r="I186" s="9"/>
      <c r="J186" s="11"/>
      <c r="K186" s="53">
        <v>44934</v>
      </c>
    </row>
    <row r="187" spans="1:11" x14ac:dyDescent="0.3">
      <c r="A187" s="39">
        <f>EDATE(A186,1)</f>
        <v>40210</v>
      </c>
      <c r="B187" s="20" t="s">
        <v>63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 t="s">
        <v>109</v>
      </c>
    </row>
    <row r="188" spans="1:11" x14ac:dyDescent="0.3">
      <c r="A188" s="39">
        <f t="shared" ref="A188:A197" si="12">EDATE(A187,1)</f>
        <v>40238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3">
      <c r="A189" s="39">
        <f t="shared" si="12"/>
        <v>40269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3">
      <c r="A190" s="39">
        <f t="shared" si="12"/>
        <v>40299</v>
      </c>
      <c r="B190" s="20" t="s">
        <v>67</v>
      </c>
      <c r="C190" s="13">
        <v>1.25</v>
      </c>
      <c r="D190" s="38">
        <v>3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 t="s">
        <v>110</v>
      </c>
    </row>
    <row r="191" spans="1:11" x14ac:dyDescent="0.3">
      <c r="A191" s="39">
        <f t="shared" si="12"/>
        <v>40330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3">
      <c r="A192" s="39">
        <f t="shared" si="12"/>
        <v>40360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3">
      <c r="A193" s="39">
        <f t="shared" si="12"/>
        <v>40391</v>
      </c>
      <c r="B193" s="20" t="s">
        <v>50</v>
      </c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>
        <v>1</v>
      </c>
      <c r="I193" s="9"/>
      <c r="J193" s="11"/>
      <c r="K193" s="50">
        <v>43678</v>
      </c>
    </row>
    <row r="194" spans="1:11" x14ac:dyDescent="0.3">
      <c r="A194" s="39"/>
      <c r="B194" s="20" t="s">
        <v>50</v>
      </c>
      <c r="C194" s="13"/>
      <c r="D194" s="38"/>
      <c r="E194" s="9"/>
      <c r="F194" s="20"/>
      <c r="G194" s="41"/>
      <c r="H194" s="38">
        <v>1</v>
      </c>
      <c r="I194" s="9"/>
      <c r="J194" s="11"/>
      <c r="K194" s="53">
        <v>45177</v>
      </c>
    </row>
    <row r="195" spans="1:11" x14ac:dyDescent="0.3">
      <c r="A195" s="39">
        <f>EDATE(A193,1)</f>
        <v>40422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3">
      <c r="A196" s="39">
        <f t="shared" si="12"/>
        <v>40452</v>
      </c>
      <c r="B196" s="20"/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f t="shared" si="12"/>
        <v>40483</v>
      </c>
      <c r="B197" s="20" t="s">
        <v>50</v>
      </c>
      <c r="C197" s="13">
        <v>1.25</v>
      </c>
      <c r="D197" s="38"/>
      <c r="E197" s="9"/>
      <c r="F197" s="20"/>
      <c r="G197" s="41">
        <f>IF(ISBLANK(Table1[[#This Row],[EARNED]]),"",Table1[[#This Row],[EARNED]])</f>
        <v>1.25</v>
      </c>
      <c r="H197" s="38">
        <v>1</v>
      </c>
      <c r="I197" s="9"/>
      <c r="J197" s="11"/>
      <c r="K197" s="53">
        <v>45238</v>
      </c>
    </row>
    <row r="198" spans="1:11" x14ac:dyDescent="0.3">
      <c r="A198" s="39"/>
      <c r="B198" s="20" t="s">
        <v>50</v>
      </c>
      <c r="C198" s="13"/>
      <c r="D198" s="38"/>
      <c r="E198" s="9"/>
      <c r="F198" s="20"/>
      <c r="G198" s="41" t="str">
        <f>IF(ISBLANK(Table1[[#This Row],[EARNED]]),"",Table1[[#This Row],[EARNED]])</f>
        <v/>
      </c>
      <c r="H198" s="38">
        <v>1</v>
      </c>
      <c r="I198" s="9"/>
      <c r="J198" s="11"/>
      <c r="K198" s="53">
        <v>45242</v>
      </c>
    </row>
    <row r="199" spans="1:11" x14ac:dyDescent="0.3">
      <c r="A199" s="39">
        <f>EDATE(A197,1)</f>
        <v>40513</v>
      </c>
      <c r="B199" s="20" t="s">
        <v>71</v>
      </c>
      <c r="C199" s="13">
        <v>1.25</v>
      </c>
      <c r="D199" s="38">
        <v>2</v>
      </c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3">
      <c r="A200" s="52" t="s">
        <v>111</v>
      </c>
      <c r="B200" s="20"/>
      <c r="C200" s="13"/>
      <c r="D200" s="38"/>
      <c r="E200" s="9"/>
      <c r="F200" s="20"/>
      <c r="G200" s="41" t="str">
        <f>IF(ISBLANK(Table1[[#This Row],[EARNED]]),"",Table1[[#This Row],[EARNED]])</f>
        <v/>
      </c>
      <c r="H200" s="38"/>
      <c r="I200" s="9"/>
      <c r="J200" s="11"/>
      <c r="K200" s="20"/>
    </row>
    <row r="201" spans="1:11" x14ac:dyDescent="0.3">
      <c r="A201" s="39">
        <v>40544</v>
      </c>
      <c r="B201" s="20" t="s">
        <v>50</v>
      </c>
      <c r="C201" s="13">
        <v>1.25</v>
      </c>
      <c r="D201" s="38"/>
      <c r="E201" s="9"/>
      <c r="F201" s="20"/>
      <c r="G201" s="41">
        <f>IF(ISBLANK(Table1[[#This Row],[EARNED]]),"",Table1[[#This Row],[EARNED]])</f>
        <v>1.25</v>
      </c>
      <c r="H201" s="38">
        <v>1</v>
      </c>
      <c r="I201" s="9"/>
      <c r="J201" s="11"/>
      <c r="K201" s="50">
        <v>41640</v>
      </c>
    </row>
    <row r="202" spans="1:11" x14ac:dyDescent="0.3">
      <c r="A202" s="39"/>
      <c r="B202" s="20" t="s">
        <v>51</v>
      </c>
      <c r="C202" s="13"/>
      <c r="D202" s="38"/>
      <c r="E202" s="9"/>
      <c r="F202" s="20"/>
      <c r="G202" s="41"/>
      <c r="H202" s="38">
        <v>2</v>
      </c>
      <c r="I202" s="9"/>
      <c r="J202" s="11"/>
      <c r="K202" s="20" t="s">
        <v>112</v>
      </c>
    </row>
    <row r="203" spans="1:11" x14ac:dyDescent="0.3">
      <c r="A203" s="39">
        <f>EDATE(A201,1)</f>
        <v>40575</v>
      </c>
      <c r="B203" s="20" t="s">
        <v>63</v>
      </c>
      <c r="C203" s="13">
        <v>1.25</v>
      </c>
      <c r="D203" s="38"/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 t="s">
        <v>113</v>
      </c>
    </row>
    <row r="204" spans="1:11" x14ac:dyDescent="0.3">
      <c r="A204" s="39">
        <f t="shared" ref="A204:A212" si="13">EDATE(A203,1)</f>
        <v>40603</v>
      </c>
      <c r="B204" s="20" t="s">
        <v>103</v>
      </c>
      <c r="C204" s="13">
        <v>1.25</v>
      </c>
      <c r="D204" s="38">
        <v>1</v>
      </c>
      <c r="E204" s="9"/>
      <c r="F204" s="20"/>
      <c r="G204" s="41">
        <f>IF(ISBLANK(Table1[[#This Row],[EARNED]]),"",Table1[[#This Row],[EARNED]])</f>
        <v>1.25</v>
      </c>
      <c r="H204" s="38"/>
      <c r="I204" s="9"/>
      <c r="J204" s="11"/>
      <c r="K204" s="50">
        <v>43160</v>
      </c>
    </row>
    <row r="205" spans="1:11" x14ac:dyDescent="0.3">
      <c r="A205" s="39">
        <f t="shared" si="13"/>
        <v>40634</v>
      </c>
      <c r="B205" s="20"/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f t="shared" si="13"/>
        <v>40664</v>
      </c>
      <c r="B206" s="20" t="s">
        <v>63</v>
      </c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 t="s">
        <v>114</v>
      </c>
    </row>
    <row r="207" spans="1:11" x14ac:dyDescent="0.3">
      <c r="A207" s="39">
        <f t="shared" si="13"/>
        <v>40695</v>
      </c>
      <c r="B207" s="20"/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39">
        <f t="shared" si="13"/>
        <v>40725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3">
      <c r="A209" s="39">
        <f t="shared" si="13"/>
        <v>40756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3">
      <c r="A210" s="39">
        <f t="shared" si="13"/>
        <v>40787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 t="shared" si="13"/>
        <v>40817</v>
      </c>
      <c r="B211" s="20" t="s">
        <v>115</v>
      </c>
      <c r="C211" s="13">
        <v>1.25</v>
      </c>
      <c r="D211" s="38">
        <v>6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20" t="s">
        <v>116</v>
      </c>
    </row>
    <row r="212" spans="1:11" x14ac:dyDescent="0.3">
      <c r="A212" s="39">
        <f t="shared" si="13"/>
        <v>40848</v>
      </c>
      <c r="B212" s="15" t="s">
        <v>50</v>
      </c>
      <c r="C212" s="13">
        <v>1.25</v>
      </c>
      <c r="D212" s="42"/>
      <c r="E212" s="55"/>
      <c r="F212" s="15"/>
      <c r="G212" s="41">
        <f>IF(ISBLANK(Table1[[#This Row],[EARNED]]),"",Table1[[#This Row],[EARNED]])</f>
        <v>1.25</v>
      </c>
      <c r="H212" s="42">
        <v>1</v>
      </c>
      <c r="I212" s="55"/>
      <c r="J212" s="12"/>
      <c r="K212" s="57">
        <v>45241</v>
      </c>
    </row>
    <row r="213" spans="1:11" x14ac:dyDescent="0.3">
      <c r="A213" s="39"/>
      <c r="B213" s="15" t="s">
        <v>50</v>
      </c>
      <c r="C213" s="13"/>
      <c r="D213" s="42"/>
      <c r="E213" s="55"/>
      <c r="F213" s="15"/>
      <c r="G213" s="41"/>
      <c r="H213" s="42">
        <v>1</v>
      </c>
      <c r="I213" s="55"/>
      <c r="J213" s="12"/>
      <c r="K213" s="15" t="s">
        <v>117</v>
      </c>
    </row>
    <row r="214" spans="1:11" x14ac:dyDescent="0.3">
      <c r="A214" s="39">
        <f>EDATE(A212,1)</f>
        <v>40878</v>
      </c>
      <c r="B214" s="20" t="s">
        <v>71</v>
      </c>
      <c r="C214" s="13">
        <v>1.25</v>
      </c>
      <c r="D214" s="38">
        <v>2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20" t="s">
        <v>118</v>
      </c>
    </row>
    <row r="215" spans="1:11" x14ac:dyDescent="0.3">
      <c r="A215" s="52" t="s">
        <v>119</v>
      </c>
      <c r="B215" s="20"/>
      <c r="C215" s="13"/>
      <c r="D215" s="38"/>
      <c r="E215" s="9"/>
      <c r="F215" s="20"/>
      <c r="G215" s="41" t="str">
        <f>IF(ISBLANK(Table1[[#This Row],[EARNED]]),"",Table1[[#This Row],[EARNED]])</f>
        <v/>
      </c>
      <c r="H215" s="38"/>
      <c r="I215" s="9"/>
      <c r="J215" s="11"/>
      <c r="K215" s="20"/>
    </row>
    <row r="216" spans="1:11" x14ac:dyDescent="0.3">
      <c r="A216" s="39">
        <v>40909</v>
      </c>
      <c r="B216" s="20"/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3">
      <c r="A217" s="39">
        <f>EDATE(A216,1)</f>
        <v>40940</v>
      </c>
      <c r="B217" s="20" t="s">
        <v>51</v>
      </c>
      <c r="C217" s="13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>
        <v>2</v>
      </c>
      <c r="I217" s="9"/>
      <c r="J217" s="11"/>
      <c r="K217" s="20" t="s">
        <v>121</v>
      </c>
    </row>
    <row r="218" spans="1:11" x14ac:dyDescent="0.3">
      <c r="A218" s="39"/>
      <c r="B218" s="20" t="s">
        <v>63</v>
      </c>
      <c r="C218" s="13"/>
      <c r="D218" s="38"/>
      <c r="E218" s="9"/>
      <c r="F218" s="20"/>
      <c r="G218" s="41" t="str">
        <f>IF(ISBLANK(Table1[[#This Row],[EARNED]]),"",Table1[[#This Row],[EARNED]])</f>
        <v/>
      </c>
      <c r="H218" s="38"/>
      <c r="I218" s="9"/>
      <c r="J218" s="11"/>
      <c r="K218" s="20" t="s">
        <v>122</v>
      </c>
    </row>
    <row r="219" spans="1:11" x14ac:dyDescent="0.3">
      <c r="A219" s="39">
        <f>EDATE(A217,1)</f>
        <v>40969</v>
      </c>
      <c r="B219" s="20"/>
      <c r="C219" s="13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39">
        <f t="shared" ref="A220:A229" si="14">EDATE(A219,1)</f>
        <v>41000</v>
      </c>
      <c r="B220" s="20"/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3">
      <c r="A221" s="39">
        <f t="shared" si="14"/>
        <v>41030</v>
      </c>
      <c r="B221" s="20"/>
      <c r="C221" s="13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f t="shared" si="14"/>
        <v>41061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f t="shared" si="14"/>
        <v>41091</v>
      </c>
      <c r="B223" s="20" t="s">
        <v>50</v>
      </c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>
        <v>1</v>
      </c>
      <c r="I223" s="9"/>
      <c r="J223" s="11"/>
      <c r="K223" s="53">
        <v>45113</v>
      </c>
    </row>
    <row r="224" spans="1:11" x14ac:dyDescent="0.3">
      <c r="A224" s="39"/>
      <c r="B224" s="20" t="s">
        <v>50</v>
      </c>
      <c r="C224" s="13"/>
      <c r="D224" s="38"/>
      <c r="E224" s="9"/>
      <c r="F224" s="20"/>
      <c r="G224" s="41" t="str">
        <f>IF(ISBLANK(Table1[[#This Row],[EARNED]]),"",Table1[[#This Row],[EARNED]])</f>
        <v/>
      </c>
      <c r="H224" s="38">
        <v>1</v>
      </c>
      <c r="I224" s="9"/>
      <c r="J224" s="11"/>
      <c r="K224" s="53">
        <v>45109</v>
      </c>
    </row>
    <row r="225" spans="1:11" x14ac:dyDescent="0.3">
      <c r="A225" s="39">
        <f>EDATE(A223,1)</f>
        <v>41122</v>
      </c>
      <c r="B225" s="20"/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f t="shared" si="14"/>
        <v>41153</v>
      </c>
      <c r="B226" s="20"/>
      <c r="C226" s="13">
        <v>1.25</v>
      </c>
      <c r="D226" s="38"/>
      <c r="E226" s="9"/>
      <c r="F226" s="20"/>
      <c r="G226" s="41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f>EDATE(A226,1)</f>
        <v>41183</v>
      </c>
      <c r="B227" s="20" t="s">
        <v>51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2</v>
      </c>
      <c r="I227" s="9"/>
      <c r="J227" s="11"/>
      <c r="K227" s="20" t="s">
        <v>123</v>
      </c>
    </row>
    <row r="228" spans="1:11" x14ac:dyDescent="0.3">
      <c r="A228" s="39">
        <f t="shared" si="14"/>
        <v>41214</v>
      </c>
      <c r="B228" s="20"/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f t="shared" si="14"/>
        <v>41244</v>
      </c>
      <c r="B229" s="20" t="s">
        <v>92</v>
      </c>
      <c r="C229" s="13">
        <v>1.25</v>
      </c>
      <c r="D229" s="38">
        <v>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3">
      <c r="A230" s="52" t="s">
        <v>120</v>
      </c>
      <c r="B230" s="20"/>
      <c r="C230" s="13"/>
      <c r="D230" s="38"/>
      <c r="E230" s="9"/>
      <c r="F230" s="20"/>
      <c r="G230" s="41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v>41275</v>
      </c>
      <c r="B231" s="20" t="s">
        <v>50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3">
        <v>44930</v>
      </c>
    </row>
    <row r="232" spans="1:11" x14ac:dyDescent="0.3">
      <c r="A232" s="39"/>
      <c r="B232" s="20" t="s">
        <v>51</v>
      </c>
      <c r="C232" s="13"/>
      <c r="D232" s="38"/>
      <c r="E232" s="9"/>
      <c r="F232" s="20"/>
      <c r="G232" s="41" t="str">
        <f>IF(ISBLANK(Table1[[#This Row],[EARNED]]),"",Table1[[#This Row],[EARNED]])</f>
        <v/>
      </c>
      <c r="H232" s="38">
        <v>2</v>
      </c>
      <c r="I232" s="9"/>
      <c r="J232" s="11"/>
      <c r="K232" s="20" t="s">
        <v>124</v>
      </c>
    </row>
    <row r="233" spans="1:11" x14ac:dyDescent="0.3">
      <c r="A233" s="39">
        <f>EDATE(A231,1)</f>
        <v>41306</v>
      </c>
      <c r="B233" s="20" t="s">
        <v>90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3</v>
      </c>
      <c r="I233" s="9"/>
      <c r="J233" s="11"/>
      <c r="K233" s="20" t="s">
        <v>125</v>
      </c>
    </row>
    <row r="234" spans="1:11" x14ac:dyDescent="0.3">
      <c r="A234" s="39"/>
      <c r="B234" s="20" t="s">
        <v>63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/>
      <c r="I234" s="9"/>
      <c r="J234" s="11"/>
      <c r="K234" s="20" t="s">
        <v>126</v>
      </c>
    </row>
    <row r="235" spans="1:11" x14ac:dyDescent="0.3">
      <c r="A235" s="39">
        <f>EDATE(A233,1)</f>
        <v>41334</v>
      </c>
      <c r="B235" s="20"/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3">
      <c r="A236" s="39">
        <f t="shared" ref="A236:A244" si="15">EDATE(A235,1)</f>
        <v>41365</v>
      </c>
      <c r="B236" s="20"/>
      <c r="C236" s="13">
        <v>1.25</v>
      </c>
      <c r="D236" s="38"/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3">
      <c r="A237" s="39">
        <f t="shared" si="15"/>
        <v>41395</v>
      </c>
      <c r="B237" s="20" t="s">
        <v>50</v>
      </c>
      <c r="C237" s="13">
        <v>1.25</v>
      </c>
      <c r="D237" s="38"/>
      <c r="E237" s="9"/>
      <c r="F237" s="20"/>
      <c r="G237" s="41">
        <f>IF(ISBLANK(Table1[[#This Row],[EARNED]]),"",Table1[[#This Row],[EARNED]])</f>
        <v>1.25</v>
      </c>
      <c r="H237" s="38">
        <v>1</v>
      </c>
      <c r="I237" s="9"/>
      <c r="J237" s="11"/>
      <c r="K237" s="50">
        <v>46874</v>
      </c>
    </row>
    <row r="238" spans="1:11" x14ac:dyDescent="0.3">
      <c r="A238" s="39">
        <f t="shared" si="15"/>
        <v>41426</v>
      </c>
      <c r="B238" s="20"/>
      <c r="C238" s="13">
        <v>1.25</v>
      </c>
      <c r="D238" s="38"/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3">
      <c r="A239" s="39">
        <f t="shared" si="15"/>
        <v>41456</v>
      </c>
      <c r="B239" s="20"/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39">
        <f t="shared" si="15"/>
        <v>41487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f t="shared" si="15"/>
        <v>41518</v>
      </c>
      <c r="B241" s="20" t="s">
        <v>63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/>
      <c r="I241" s="9"/>
      <c r="J241" s="11"/>
      <c r="K241" s="20" t="s">
        <v>128</v>
      </c>
    </row>
    <row r="242" spans="1:11" x14ac:dyDescent="0.3">
      <c r="A242" s="39">
        <f t="shared" si="15"/>
        <v>41548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 t="s">
        <v>127</v>
      </c>
    </row>
    <row r="243" spans="1:11" x14ac:dyDescent="0.3">
      <c r="A243" s="39">
        <f t="shared" si="15"/>
        <v>41579</v>
      </c>
      <c r="B243" s="20" t="s">
        <v>67</v>
      </c>
      <c r="C243" s="13">
        <v>1.25</v>
      </c>
      <c r="D243" s="38">
        <v>3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 t="s">
        <v>129</v>
      </c>
    </row>
    <row r="244" spans="1:11" x14ac:dyDescent="0.3">
      <c r="A244" s="39">
        <f t="shared" si="15"/>
        <v>41609</v>
      </c>
      <c r="B244" s="20" t="s">
        <v>103</v>
      </c>
      <c r="C244" s="13">
        <v>1.25</v>
      </c>
      <c r="D244" s="38">
        <v>1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53">
        <v>45263</v>
      </c>
    </row>
    <row r="245" spans="1:11" x14ac:dyDescent="0.3">
      <c r="A245" s="39"/>
      <c r="B245" s="20" t="s">
        <v>71</v>
      </c>
      <c r="C245" s="13"/>
      <c r="D245" s="38">
        <v>2</v>
      </c>
      <c r="E245" s="9"/>
      <c r="F245" s="20"/>
      <c r="G245" s="41" t="str">
        <f>IF(ISBLANK(Table1[[#This Row],[EARNED]]),"",Table1[[#This Row],[EARNED]])</f>
        <v/>
      </c>
      <c r="H245" s="38"/>
      <c r="I245" s="9"/>
      <c r="J245" s="11"/>
      <c r="K245" s="20" t="s">
        <v>130</v>
      </c>
    </row>
    <row r="246" spans="1:11" x14ac:dyDescent="0.3">
      <c r="A246" s="52" t="s">
        <v>131</v>
      </c>
      <c r="B246" s="20"/>
      <c r="C246" s="13"/>
      <c r="D246" s="38"/>
      <c r="E246" s="9"/>
      <c r="F246" s="20"/>
      <c r="G246" s="41" t="str">
        <f>IF(ISBLANK(Table1[[#This Row],[EARNED]]),"",Table1[[#This Row],[EARNED]])</f>
        <v/>
      </c>
      <c r="H246" s="38"/>
      <c r="I246" s="9"/>
      <c r="J246" s="11"/>
      <c r="K246" s="20"/>
    </row>
    <row r="247" spans="1:11" x14ac:dyDescent="0.3">
      <c r="A247" s="39">
        <v>41640</v>
      </c>
      <c r="B247" s="20" t="s">
        <v>50</v>
      </c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>
        <v>1</v>
      </c>
      <c r="I247" s="9"/>
      <c r="J247" s="11"/>
      <c r="K247" s="50">
        <v>44927</v>
      </c>
    </row>
    <row r="248" spans="1:11" x14ac:dyDescent="0.3">
      <c r="A248" s="39"/>
      <c r="B248" s="20" t="s">
        <v>50</v>
      </c>
      <c r="C248" s="13"/>
      <c r="D248" s="38"/>
      <c r="E248" s="9"/>
      <c r="F248" s="20"/>
      <c r="G248" s="41"/>
      <c r="H248" s="38">
        <v>1</v>
      </c>
      <c r="I248" s="9"/>
      <c r="J248" s="11"/>
      <c r="K248" s="53">
        <v>44936</v>
      </c>
    </row>
    <row r="249" spans="1:11" x14ac:dyDescent="0.3">
      <c r="A249" s="39"/>
      <c r="B249" s="20" t="s">
        <v>63</v>
      </c>
      <c r="C249" s="13"/>
      <c r="D249" s="38"/>
      <c r="E249" s="9"/>
      <c r="F249" s="20"/>
      <c r="G249" s="41"/>
      <c r="H249" s="38"/>
      <c r="I249" s="9"/>
      <c r="J249" s="11"/>
      <c r="K249" s="20" t="s">
        <v>132</v>
      </c>
    </row>
    <row r="250" spans="1:11" x14ac:dyDescent="0.3">
      <c r="A250" s="39">
        <f>EDATE(A247,1)</f>
        <v>41671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3">
      <c r="A251" s="39">
        <f t="shared" ref="A251:A262" si="16">EDATE(A250,1)</f>
        <v>41699</v>
      </c>
      <c r="B251" s="20" t="s">
        <v>103</v>
      </c>
      <c r="C251" s="13">
        <v>1.25</v>
      </c>
      <c r="D251" s="38">
        <v>1</v>
      </c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50">
        <v>43891</v>
      </c>
    </row>
    <row r="252" spans="1:11" x14ac:dyDescent="0.3">
      <c r="A252" s="39">
        <f t="shared" si="16"/>
        <v>41730</v>
      </c>
      <c r="B252" s="20"/>
      <c r="C252" s="13">
        <v>1.25</v>
      </c>
      <c r="D252" s="38"/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3">
      <c r="A253" s="39">
        <f t="shared" si="16"/>
        <v>41760</v>
      </c>
      <c r="B253" s="20" t="s">
        <v>50</v>
      </c>
      <c r="C253" s="13">
        <v>1.25</v>
      </c>
      <c r="D253" s="38"/>
      <c r="E253" s="9"/>
      <c r="F253" s="20"/>
      <c r="G253" s="41">
        <f>IF(ISBLANK(Table1[[#This Row],[EARNED]]),"",Table1[[#This Row],[EARNED]])</f>
        <v>1.25</v>
      </c>
      <c r="H253" s="38">
        <v>1</v>
      </c>
      <c r="I253" s="9"/>
      <c r="J253" s="11"/>
      <c r="K253" s="53">
        <v>45048</v>
      </c>
    </row>
    <row r="254" spans="1:11" x14ac:dyDescent="0.3">
      <c r="A254" s="39"/>
      <c r="B254" s="20" t="s">
        <v>133</v>
      </c>
      <c r="C254" s="13"/>
      <c r="D254" s="38">
        <v>4</v>
      </c>
      <c r="E254" s="9"/>
      <c r="F254" s="20"/>
      <c r="G254" s="41"/>
      <c r="H254" s="38"/>
      <c r="I254" s="9"/>
      <c r="J254" s="11"/>
      <c r="K254" s="20" t="s">
        <v>134</v>
      </c>
    </row>
    <row r="255" spans="1:11" x14ac:dyDescent="0.3">
      <c r="A255" s="39"/>
      <c r="B255" s="20" t="s">
        <v>51</v>
      </c>
      <c r="C255" s="13"/>
      <c r="D255" s="38"/>
      <c r="E255" s="9"/>
      <c r="F255" s="20"/>
      <c r="G255" s="41"/>
      <c r="H255" s="38">
        <v>2</v>
      </c>
      <c r="I255" s="9"/>
      <c r="J255" s="11"/>
      <c r="K255" s="20" t="s">
        <v>135</v>
      </c>
    </row>
    <row r="256" spans="1:11" x14ac:dyDescent="0.3">
      <c r="A256" s="39"/>
      <c r="B256" s="20" t="s">
        <v>85</v>
      </c>
      <c r="C256" s="13"/>
      <c r="D256" s="38"/>
      <c r="E256" s="9"/>
      <c r="F256" s="20"/>
      <c r="G256" s="41"/>
      <c r="H256" s="38"/>
      <c r="I256" s="9"/>
      <c r="J256" s="11"/>
      <c r="K256" s="20" t="s">
        <v>136</v>
      </c>
    </row>
    <row r="257" spans="1:11" x14ac:dyDescent="0.3">
      <c r="A257" s="39">
        <f>EDATE(A253,1)</f>
        <v>41791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39">
        <f t="shared" si="16"/>
        <v>41821</v>
      </c>
      <c r="B258" s="20" t="s">
        <v>50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1</v>
      </c>
      <c r="I258" s="9"/>
      <c r="J258" s="11"/>
      <c r="K258" s="53">
        <v>45115</v>
      </c>
    </row>
    <row r="259" spans="1:11" x14ac:dyDescent="0.3">
      <c r="A259" s="39"/>
      <c r="B259" s="20" t="s">
        <v>50</v>
      </c>
      <c r="C259" s="13"/>
      <c r="D259" s="38"/>
      <c r="E259" s="9"/>
      <c r="F259" s="20"/>
      <c r="G259" s="41" t="str">
        <f>IF(ISBLANK(Table1[[#This Row],[EARNED]]),"",Table1[[#This Row],[EARNED]])</f>
        <v/>
      </c>
      <c r="H259" s="38">
        <v>1</v>
      </c>
      <c r="I259" s="9"/>
      <c r="J259" s="11"/>
      <c r="K259" s="50">
        <v>45839</v>
      </c>
    </row>
    <row r="260" spans="1:11" x14ac:dyDescent="0.3">
      <c r="A260" s="39">
        <f>EDATE(A258,1)</f>
        <v>41852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3">
      <c r="A261" s="39">
        <f t="shared" si="16"/>
        <v>41883</v>
      </c>
      <c r="B261" s="20" t="s">
        <v>137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6</v>
      </c>
      <c r="I261" s="9"/>
      <c r="J261" s="11"/>
      <c r="K261" s="20" t="s">
        <v>138</v>
      </c>
    </row>
    <row r="262" spans="1:11" x14ac:dyDescent="0.3">
      <c r="A262" s="39">
        <f t="shared" si="16"/>
        <v>41913</v>
      </c>
      <c r="B262" s="20" t="s">
        <v>51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>
        <v>2</v>
      </c>
      <c r="I262" s="9"/>
      <c r="J262" s="11"/>
      <c r="K262" s="20" t="s">
        <v>139</v>
      </c>
    </row>
    <row r="263" spans="1:11" x14ac:dyDescent="0.3">
      <c r="A263" s="39"/>
      <c r="B263" s="20" t="s">
        <v>71</v>
      </c>
      <c r="C263" s="13"/>
      <c r="D263" s="38">
        <v>2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 t="s">
        <v>140</v>
      </c>
    </row>
    <row r="264" spans="1:11" x14ac:dyDescent="0.3">
      <c r="A264" s="39">
        <f>EDATE(A262,1)</f>
        <v>41944</v>
      </c>
      <c r="B264" s="20" t="s">
        <v>50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47058</v>
      </c>
    </row>
    <row r="265" spans="1:11" x14ac:dyDescent="0.3">
      <c r="A265" s="39">
        <f>EDATE(A264,1)</f>
        <v>41974</v>
      </c>
      <c r="B265" s="20"/>
      <c r="C265" s="13">
        <v>1.25</v>
      </c>
      <c r="D265" s="38"/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3">
      <c r="A266" s="52" t="s">
        <v>141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3">
      <c r="A267" s="39">
        <v>42005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39">
        <f>EDATE(A267,1)</f>
        <v>42036</v>
      </c>
      <c r="B268" s="20" t="s">
        <v>63</v>
      </c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 t="s">
        <v>142</v>
      </c>
    </row>
    <row r="269" spans="1:11" x14ac:dyDescent="0.3">
      <c r="A269" s="39">
        <f t="shared" ref="A269:A278" si="17">EDATE(A268,1)</f>
        <v>42064</v>
      </c>
      <c r="B269" s="20" t="s">
        <v>63</v>
      </c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 t="s">
        <v>143</v>
      </c>
    </row>
    <row r="270" spans="1:11" x14ac:dyDescent="0.3">
      <c r="A270" s="39">
        <f t="shared" si="17"/>
        <v>42095</v>
      </c>
      <c r="B270" s="20" t="s">
        <v>103</v>
      </c>
      <c r="C270" s="13">
        <v>1.25</v>
      </c>
      <c r="D270" s="38">
        <v>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50">
        <v>11049</v>
      </c>
    </row>
    <row r="271" spans="1:11" x14ac:dyDescent="0.3">
      <c r="A271" s="39">
        <f t="shared" si="17"/>
        <v>42125</v>
      </c>
      <c r="B271" s="20"/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/>
      <c r="I271" s="9"/>
      <c r="J271" s="11"/>
      <c r="K271" s="20"/>
    </row>
    <row r="272" spans="1:11" x14ac:dyDescent="0.3">
      <c r="A272" s="39">
        <f t="shared" si="17"/>
        <v>42156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3">
      <c r="A273" s="39">
        <f t="shared" si="17"/>
        <v>42186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39">
        <f t="shared" si="17"/>
        <v>42217</v>
      </c>
      <c r="B274" s="20" t="s">
        <v>63</v>
      </c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 t="s">
        <v>144</v>
      </c>
    </row>
    <row r="275" spans="1:11" x14ac:dyDescent="0.3">
      <c r="A275" s="39">
        <f t="shared" si="17"/>
        <v>42248</v>
      </c>
      <c r="B275" s="20" t="s">
        <v>145</v>
      </c>
      <c r="C275" s="13">
        <v>1.25</v>
      </c>
      <c r="D275" s="38">
        <v>1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50">
        <v>42614</v>
      </c>
    </row>
    <row r="276" spans="1:11" x14ac:dyDescent="0.3">
      <c r="A276" s="39"/>
      <c r="B276" s="20" t="s">
        <v>50</v>
      </c>
      <c r="C276" s="13"/>
      <c r="D276" s="38"/>
      <c r="E276" s="9"/>
      <c r="F276" s="20"/>
      <c r="G276" s="41" t="str">
        <f>IF(ISBLANK(Table1[[#This Row],[EARNED]]),"",Table1[[#This Row],[EARNED]])</f>
        <v/>
      </c>
      <c r="H276" s="38">
        <v>1</v>
      </c>
      <c r="I276" s="9"/>
      <c r="J276" s="11"/>
      <c r="K276" s="50">
        <v>43344</v>
      </c>
    </row>
    <row r="277" spans="1:11" x14ac:dyDescent="0.3">
      <c r="A277" s="39">
        <f>EDATE(A275,1)</f>
        <v>42278</v>
      </c>
      <c r="B277" s="20" t="s">
        <v>53</v>
      </c>
      <c r="C277" s="13">
        <v>1.25</v>
      </c>
      <c r="D277" s="38">
        <v>2</v>
      </c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 t="s">
        <v>139</v>
      </c>
    </row>
    <row r="278" spans="1:11" x14ac:dyDescent="0.3">
      <c r="A278" s="39">
        <f t="shared" si="17"/>
        <v>42309</v>
      </c>
      <c r="B278" s="20" t="s">
        <v>50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45240</v>
      </c>
    </row>
    <row r="279" spans="1:11" x14ac:dyDescent="0.3">
      <c r="A279" s="39"/>
      <c r="B279" s="20" t="s">
        <v>145</v>
      </c>
      <c r="C279" s="13"/>
      <c r="D279" s="38">
        <v>1</v>
      </c>
      <c r="E279" s="9"/>
      <c r="F279" s="20"/>
      <c r="G279" s="41"/>
      <c r="H279" s="38"/>
      <c r="I279" s="9"/>
      <c r="J279" s="11"/>
      <c r="K279" s="53">
        <v>45241</v>
      </c>
    </row>
    <row r="280" spans="1:11" x14ac:dyDescent="0.3">
      <c r="A280" s="39"/>
      <c r="B280" s="20" t="s">
        <v>50</v>
      </c>
      <c r="C280" s="13"/>
      <c r="D280" s="38"/>
      <c r="E280" s="9"/>
      <c r="F280" s="20"/>
      <c r="G280" s="41"/>
      <c r="H280" s="38">
        <v>1</v>
      </c>
      <c r="I280" s="9"/>
      <c r="J280" s="11"/>
      <c r="K280" s="50">
        <v>46692</v>
      </c>
    </row>
    <row r="281" spans="1:11" x14ac:dyDescent="0.3">
      <c r="A281" s="39"/>
      <c r="B281" s="20" t="s">
        <v>50</v>
      </c>
      <c r="C281" s="13"/>
      <c r="D281" s="38"/>
      <c r="E281" s="9"/>
      <c r="F281" s="20"/>
      <c r="G281" s="41"/>
      <c r="H281" s="38">
        <v>1</v>
      </c>
      <c r="I281" s="9"/>
      <c r="J281" s="11"/>
      <c r="K281" s="53">
        <v>45262</v>
      </c>
    </row>
    <row r="282" spans="1:11" x14ac:dyDescent="0.3">
      <c r="A282" s="39"/>
      <c r="B282" s="20" t="s">
        <v>145</v>
      </c>
      <c r="C282" s="13"/>
      <c r="D282" s="38">
        <v>1</v>
      </c>
      <c r="E282" s="9"/>
      <c r="F282" s="20"/>
      <c r="G282" s="41"/>
      <c r="H282" s="38"/>
      <c r="I282" s="9"/>
      <c r="J282" s="11"/>
      <c r="K282" s="53">
        <v>45268</v>
      </c>
    </row>
    <row r="283" spans="1:11" x14ac:dyDescent="0.3">
      <c r="A283" s="39">
        <f>EDATE(A278,1)</f>
        <v>42339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52" t="s">
        <v>146</v>
      </c>
      <c r="B284" s="20"/>
      <c r="C284" s="13"/>
      <c r="D284" s="38"/>
      <c r="E284" s="9"/>
      <c r="F284" s="20"/>
      <c r="G284" s="41" t="str">
        <f>IF(ISBLANK(Table1[[#This Row],[EARNED]]),"",Table1[[#This Row],[EARNED]])</f>
        <v/>
      </c>
      <c r="H284" s="38"/>
      <c r="I284" s="9"/>
      <c r="J284" s="11"/>
      <c r="K284" s="20"/>
    </row>
    <row r="285" spans="1:11" x14ac:dyDescent="0.3">
      <c r="A285" s="39">
        <v>42370</v>
      </c>
      <c r="B285" s="20" t="s">
        <v>145</v>
      </c>
      <c r="C285" s="13">
        <v>1.25</v>
      </c>
      <c r="D285" s="38">
        <v>1</v>
      </c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50">
        <v>43831</v>
      </c>
    </row>
    <row r="286" spans="1:11" x14ac:dyDescent="0.3">
      <c r="A286" s="39">
        <f>EDATE(A285,1)</f>
        <v>42401</v>
      </c>
      <c r="B286" s="20" t="s">
        <v>63</v>
      </c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 t="s">
        <v>109</v>
      </c>
    </row>
    <row r="287" spans="1:11" x14ac:dyDescent="0.3">
      <c r="A287" s="39"/>
      <c r="B287" s="20" t="s">
        <v>145</v>
      </c>
      <c r="C287" s="13"/>
      <c r="D287" s="38">
        <v>1</v>
      </c>
      <c r="E287" s="9"/>
      <c r="F287" s="20"/>
      <c r="G287" s="41" t="str">
        <f>IF(ISBLANK(Table1[[#This Row],[EARNED]]),"",Table1[[#This Row],[EARNED]])</f>
        <v/>
      </c>
      <c r="H287" s="38"/>
      <c r="I287" s="9"/>
      <c r="J287" s="11"/>
      <c r="K287" s="20"/>
    </row>
    <row r="288" spans="1:11" x14ac:dyDescent="0.3">
      <c r="A288" s="39">
        <f>EDATE(A286,1)</f>
        <v>42430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3">
      <c r="A289" s="39">
        <f t="shared" ref="A289:A299" si="18">EDATE(A288,1)</f>
        <v>42461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39">
        <f t="shared" si="18"/>
        <v>42491</v>
      </c>
      <c r="B290" s="20" t="s">
        <v>50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46143</v>
      </c>
    </row>
    <row r="291" spans="1:11" x14ac:dyDescent="0.3">
      <c r="A291" s="39">
        <f t="shared" si="18"/>
        <v>42522</v>
      </c>
      <c r="B291" s="20"/>
      <c r="C291" s="13">
        <v>1.25</v>
      </c>
      <c r="D291" s="38"/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f t="shared" si="18"/>
        <v>42552</v>
      </c>
      <c r="B292" s="20" t="s">
        <v>63</v>
      </c>
      <c r="C292" s="13">
        <v>1.25</v>
      </c>
      <c r="D292" s="38"/>
      <c r="E292" s="9"/>
      <c r="F292" s="20"/>
      <c r="G292" s="41">
        <f>IF(ISBLANK(Table1[[#This Row],[EARNED]]),"",Table1[[#This Row],[EARNED]])</f>
        <v>1.25</v>
      </c>
      <c r="H292" s="38"/>
      <c r="I292" s="9"/>
      <c r="J292" s="11"/>
      <c r="K292" s="20" t="s">
        <v>147</v>
      </c>
    </row>
    <row r="293" spans="1:11" x14ac:dyDescent="0.3">
      <c r="A293" s="39">
        <f t="shared" si="18"/>
        <v>42583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39">
        <f t="shared" si="18"/>
        <v>42614</v>
      </c>
      <c r="B294" s="20" t="s">
        <v>50</v>
      </c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>
        <v>1</v>
      </c>
      <c r="I294" s="9"/>
      <c r="J294" s="11"/>
      <c r="K294" s="50">
        <v>43709</v>
      </c>
    </row>
    <row r="295" spans="1:11" x14ac:dyDescent="0.3">
      <c r="A295" s="39"/>
      <c r="B295" s="20" t="s">
        <v>145</v>
      </c>
      <c r="C295" s="13"/>
      <c r="D295" s="38">
        <v>1</v>
      </c>
      <c r="E295" s="9"/>
      <c r="F295" s="20"/>
      <c r="G295" s="41"/>
      <c r="H295" s="38"/>
      <c r="I295" s="9"/>
      <c r="J295" s="11"/>
      <c r="K295" s="53">
        <v>45192</v>
      </c>
    </row>
    <row r="296" spans="1:11" x14ac:dyDescent="0.3">
      <c r="A296" s="39"/>
      <c r="B296" s="20" t="s">
        <v>50</v>
      </c>
      <c r="C296" s="13"/>
      <c r="D296" s="38"/>
      <c r="E296" s="9"/>
      <c r="F296" s="20"/>
      <c r="G296" s="41"/>
      <c r="H296" s="38">
        <v>1</v>
      </c>
      <c r="I296" s="9"/>
      <c r="J296" s="11"/>
      <c r="K296" s="53">
        <v>45213</v>
      </c>
    </row>
    <row r="297" spans="1:11" x14ac:dyDescent="0.3">
      <c r="A297" s="39">
        <f>EDATE(A294,1)</f>
        <v>42644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39">
        <f>EDATE(A297,1)</f>
        <v>42675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39">
        <f t="shared" si="18"/>
        <v>42705</v>
      </c>
      <c r="B299" s="20" t="s">
        <v>71</v>
      </c>
      <c r="C299" s="13">
        <v>1.25</v>
      </c>
      <c r="D299" s="38">
        <v>2</v>
      </c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52" t="s">
        <v>148</v>
      </c>
      <c r="B300" s="20"/>
      <c r="C300" s="13"/>
      <c r="D300" s="38"/>
      <c r="E300" s="9"/>
      <c r="F300" s="20"/>
      <c r="G300" s="41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3">
      <c r="A301" s="39">
        <v>42736</v>
      </c>
      <c r="B301" s="20" t="s">
        <v>50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0">
        <v>43101</v>
      </c>
    </row>
    <row r="302" spans="1:11" x14ac:dyDescent="0.3">
      <c r="A302" s="39">
        <f>EDATE(A301,1)</f>
        <v>42767</v>
      </c>
      <c r="B302" s="20" t="s">
        <v>145</v>
      </c>
      <c r="C302" s="13">
        <v>1.25</v>
      </c>
      <c r="D302" s="38">
        <v>1</v>
      </c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53">
        <v>44966</v>
      </c>
    </row>
    <row r="303" spans="1:11" x14ac:dyDescent="0.3">
      <c r="A303" s="39"/>
      <c r="B303" s="20" t="s">
        <v>63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/>
      <c r="I303" s="9"/>
      <c r="J303" s="11"/>
      <c r="K303" s="20" t="s">
        <v>149</v>
      </c>
    </row>
    <row r="304" spans="1:11" x14ac:dyDescent="0.3">
      <c r="A304" s="39">
        <f>EDATE(A302,1)</f>
        <v>42795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39">
        <f t="shared" ref="A305:A312" si="19">EDATE(A304,1)</f>
        <v>42826</v>
      </c>
      <c r="B305" s="20" t="s">
        <v>50</v>
      </c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>
        <v>1</v>
      </c>
      <c r="I305" s="9"/>
      <c r="J305" s="11"/>
      <c r="K305" s="50">
        <v>43922</v>
      </c>
    </row>
    <row r="306" spans="1:11" x14ac:dyDescent="0.3">
      <c r="A306" s="39">
        <f t="shared" si="19"/>
        <v>42856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>
        <f t="shared" si="19"/>
        <v>42887</v>
      </c>
      <c r="B307" s="20" t="s">
        <v>50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>
        <v>1</v>
      </c>
      <c r="I307" s="9"/>
      <c r="J307" s="11"/>
      <c r="K307" s="50">
        <v>44713</v>
      </c>
    </row>
    <row r="308" spans="1:11" x14ac:dyDescent="0.3">
      <c r="A308" s="39">
        <f t="shared" si="19"/>
        <v>42917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f t="shared" si="19"/>
        <v>42948</v>
      </c>
      <c r="B309" s="20" t="s">
        <v>145</v>
      </c>
      <c r="C309" s="13">
        <v>1.25</v>
      </c>
      <c r="D309" s="38">
        <v>1</v>
      </c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53">
        <v>45149</v>
      </c>
    </row>
    <row r="310" spans="1:11" x14ac:dyDescent="0.3">
      <c r="A310" s="39">
        <f t="shared" si="19"/>
        <v>42979</v>
      </c>
      <c r="B310" s="20" t="s">
        <v>50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43709</v>
      </c>
    </row>
    <row r="311" spans="1:11" x14ac:dyDescent="0.3">
      <c r="A311" s="39">
        <f t="shared" si="19"/>
        <v>43009</v>
      </c>
      <c r="B311" s="20" t="s">
        <v>51</v>
      </c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>
        <v>2</v>
      </c>
      <c r="I311" s="9"/>
      <c r="J311" s="11"/>
      <c r="K311" s="20" t="s">
        <v>150</v>
      </c>
    </row>
    <row r="312" spans="1:11" x14ac:dyDescent="0.3">
      <c r="A312" s="39">
        <f t="shared" si="19"/>
        <v>43040</v>
      </c>
      <c r="B312" s="20" t="s">
        <v>51</v>
      </c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>
        <v>2</v>
      </c>
      <c r="I312" s="9"/>
      <c r="J312" s="11"/>
      <c r="K312" s="20" t="s">
        <v>151</v>
      </c>
    </row>
    <row r="313" spans="1:11" x14ac:dyDescent="0.3">
      <c r="A313" s="39">
        <f>EDATE(A312,1)</f>
        <v>43070</v>
      </c>
      <c r="B313" s="20" t="s">
        <v>67</v>
      </c>
      <c r="C313" s="13">
        <v>1.25</v>
      </c>
      <c r="D313" s="38">
        <v>3</v>
      </c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56" t="s">
        <v>152</v>
      </c>
      <c r="B314" s="15"/>
      <c r="C314" s="41"/>
      <c r="D314" s="42"/>
      <c r="E314" s="55"/>
      <c r="F314" s="15"/>
      <c r="G314" s="41" t="str">
        <f>IF(ISBLANK(Table1[[#This Row],[EARNED]]),"",Table1[[#This Row],[EARNED]])</f>
        <v/>
      </c>
      <c r="H314" s="42"/>
      <c r="I314" s="55"/>
      <c r="J314" s="12"/>
      <c r="K314" s="15"/>
    </row>
    <row r="315" spans="1:11" x14ac:dyDescent="0.3">
      <c r="A315" s="39">
        <v>43101</v>
      </c>
      <c r="B315" s="20" t="s">
        <v>50</v>
      </c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>
        <v>1</v>
      </c>
      <c r="I315" s="9"/>
      <c r="J315" s="11"/>
      <c r="K315" s="50">
        <v>42736</v>
      </c>
    </row>
    <row r="316" spans="1:11" x14ac:dyDescent="0.3">
      <c r="A316" s="39"/>
      <c r="B316" s="20" t="s">
        <v>50</v>
      </c>
      <c r="C316" s="13"/>
      <c r="D316" s="38"/>
      <c r="E316" s="9"/>
      <c r="F316" s="20"/>
      <c r="G316" s="41" t="str">
        <f>IF(ISBLANK(Table1[[#This Row],[EARNED]]),"",Table1[[#This Row],[EARNED]])</f>
        <v/>
      </c>
      <c r="H316" s="38">
        <v>1</v>
      </c>
      <c r="I316" s="9"/>
      <c r="J316" s="11"/>
      <c r="K316" s="50">
        <v>45292</v>
      </c>
    </row>
    <row r="317" spans="1:11" x14ac:dyDescent="0.3">
      <c r="A317" s="39">
        <f>EDATE(A315,1)</f>
        <v>43132</v>
      </c>
      <c r="B317" s="20"/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39">
        <f t="shared" ref="A318:A334" si="20">EDATE(A317,1)</f>
        <v>43160</v>
      </c>
      <c r="B318" s="20" t="s">
        <v>63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/>
      <c r="I318" s="9"/>
      <c r="J318" s="11"/>
      <c r="K318" s="20" t="s">
        <v>153</v>
      </c>
    </row>
    <row r="319" spans="1:11" x14ac:dyDescent="0.3">
      <c r="A319" s="39"/>
      <c r="B319" s="20" t="s">
        <v>50</v>
      </c>
      <c r="C319" s="13"/>
      <c r="D319" s="38"/>
      <c r="E319" s="9"/>
      <c r="F319" s="20"/>
      <c r="G319" s="41" t="str">
        <f>IF(ISBLANK(Table1[[#This Row],[EARNED]]),"",Table1[[#This Row],[EARNED]])</f>
        <v/>
      </c>
      <c r="H319" s="38">
        <v>1</v>
      </c>
      <c r="I319" s="9"/>
      <c r="J319" s="11"/>
      <c r="K319" s="53">
        <v>44991</v>
      </c>
    </row>
    <row r="320" spans="1:11" x14ac:dyDescent="0.3">
      <c r="A320" s="39">
        <f>EDATE(A318,1)</f>
        <v>43191</v>
      </c>
      <c r="B320" s="20" t="s">
        <v>145</v>
      </c>
      <c r="C320" s="13">
        <v>1.25</v>
      </c>
      <c r="D320" s="38">
        <v>1</v>
      </c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50">
        <v>43191</v>
      </c>
    </row>
    <row r="321" spans="1:11" x14ac:dyDescent="0.3">
      <c r="A321" s="39"/>
      <c r="B321" s="20" t="s">
        <v>50</v>
      </c>
      <c r="C321" s="13"/>
      <c r="D321" s="38"/>
      <c r="E321" s="9"/>
      <c r="F321" s="20"/>
      <c r="G321" s="41" t="str">
        <f>IF(ISBLANK(Table1[[#This Row],[EARNED]]),"",Table1[[#This Row],[EARNED]])</f>
        <v/>
      </c>
      <c r="H321" s="38">
        <v>1</v>
      </c>
      <c r="I321" s="9"/>
      <c r="J321" s="11"/>
      <c r="K321" s="50">
        <v>45017</v>
      </c>
    </row>
    <row r="322" spans="1:11" x14ac:dyDescent="0.3">
      <c r="A322" s="39">
        <f>EDATE(A320,1)</f>
        <v>43221</v>
      </c>
      <c r="B322" s="20" t="s">
        <v>145</v>
      </c>
      <c r="C322" s="13">
        <v>1.25</v>
      </c>
      <c r="D322" s="38">
        <v>1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53">
        <v>45048</v>
      </c>
    </row>
    <row r="323" spans="1:11" x14ac:dyDescent="0.3">
      <c r="A323" s="39"/>
      <c r="B323" s="20" t="s">
        <v>63</v>
      </c>
      <c r="C323" s="13"/>
      <c r="D323" s="38"/>
      <c r="E323" s="9"/>
      <c r="F323" s="20"/>
      <c r="G323" s="41"/>
      <c r="H323" s="38"/>
      <c r="I323" s="9"/>
      <c r="J323" s="11"/>
      <c r="K323" s="20" t="s">
        <v>154</v>
      </c>
    </row>
    <row r="324" spans="1:11" x14ac:dyDescent="0.3">
      <c r="A324" s="39"/>
      <c r="B324" s="20" t="s">
        <v>145</v>
      </c>
      <c r="C324" s="13"/>
      <c r="D324" s="38">
        <v>1</v>
      </c>
      <c r="E324" s="9"/>
      <c r="F324" s="20"/>
      <c r="G324" s="41"/>
      <c r="H324" s="38"/>
      <c r="I324" s="9"/>
      <c r="J324" s="11"/>
      <c r="K324" s="50">
        <v>45413</v>
      </c>
    </row>
    <row r="325" spans="1:11" x14ac:dyDescent="0.3">
      <c r="A325" s="39"/>
      <c r="B325" s="20" t="s">
        <v>50</v>
      </c>
      <c r="C325" s="13"/>
      <c r="D325" s="38"/>
      <c r="E325" s="9"/>
      <c r="F325" s="20"/>
      <c r="G325" s="41"/>
      <c r="H325" s="38">
        <v>1</v>
      </c>
      <c r="I325" s="9"/>
      <c r="J325" s="11"/>
      <c r="K325" s="50">
        <v>45778</v>
      </c>
    </row>
    <row r="326" spans="1:11" x14ac:dyDescent="0.3">
      <c r="A326" s="39"/>
      <c r="B326" s="20" t="s">
        <v>50</v>
      </c>
      <c r="C326" s="13"/>
      <c r="D326" s="38"/>
      <c r="E326" s="9"/>
      <c r="F326" s="20"/>
      <c r="G326" s="41"/>
      <c r="H326" s="38">
        <v>1</v>
      </c>
      <c r="I326" s="9"/>
      <c r="J326" s="11"/>
      <c r="K326" s="50">
        <v>11444</v>
      </c>
    </row>
    <row r="327" spans="1:11" x14ac:dyDescent="0.3">
      <c r="A327" s="39">
        <f>EDATE(A322,1)</f>
        <v>43252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39">
        <f t="shared" si="20"/>
        <v>43282</v>
      </c>
      <c r="B328" s="20" t="s">
        <v>50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>
        <v>1</v>
      </c>
      <c r="I328" s="9"/>
      <c r="J328" s="11"/>
      <c r="K328" s="53">
        <v>45111</v>
      </c>
    </row>
    <row r="329" spans="1:11" x14ac:dyDescent="0.3">
      <c r="A329" s="39">
        <f t="shared" si="20"/>
        <v>43313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39">
        <f t="shared" si="20"/>
        <v>43344</v>
      </c>
      <c r="B330" s="20"/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39">
        <f t="shared" si="20"/>
        <v>43374</v>
      </c>
      <c r="B331" s="20" t="s">
        <v>50</v>
      </c>
      <c r="C331" s="13">
        <v>1.25</v>
      </c>
      <c r="D331" s="38"/>
      <c r="E331" s="9"/>
      <c r="F331" s="20"/>
      <c r="G331" s="41">
        <f>IF(ISBLANK(Table1[[#This Row],[EARNED]]),"",Table1[[#This Row],[EARNED]])</f>
        <v>1.25</v>
      </c>
      <c r="H331" s="38">
        <v>1</v>
      </c>
      <c r="I331" s="9"/>
      <c r="J331" s="11"/>
      <c r="K331" s="53">
        <v>45202</v>
      </c>
    </row>
    <row r="332" spans="1:11" x14ac:dyDescent="0.3">
      <c r="A332" s="39"/>
      <c r="B332" s="20" t="s">
        <v>145</v>
      </c>
      <c r="C332" s="13"/>
      <c r="D332" s="38">
        <v>1</v>
      </c>
      <c r="E332" s="9"/>
      <c r="F332" s="20"/>
      <c r="G332" s="41" t="str">
        <f>IF(ISBLANK(Table1[[#This Row],[EARNED]]),"",Table1[[#This Row],[EARNED]])</f>
        <v/>
      </c>
      <c r="H332" s="38"/>
      <c r="I332" s="9"/>
      <c r="J332" s="11"/>
      <c r="K332" s="50">
        <v>42278</v>
      </c>
    </row>
    <row r="333" spans="1:11" x14ac:dyDescent="0.3">
      <c r="A333" s="39">
        <f>EDATE(A331,1)</f>
        <v>43405</v>
      </c>
      <c r="B333" s="20" t="s">
        <v>145</v>
      </c>
      <c r="C333" s="13">
        <v>1.25</v>
      </c>
      <c r="D333" s="38">
        <v>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53">
        <v>45267</v>
      </c>
    </row>
    <row r="334" spans="1:11" x14ac:dyDescent="0.3">
      <c r="A334" s="39">
        <f t="shared" si="20"/>
        <v>43435</v>
      </c>
      <c r="B334" s="20"/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52" t="s">
        <v>155</v>
      </c>
      <c r="B335" s="20"/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3">
      <c r="A336" s="39">
        <v>43466</v>
      </c>
      <c r="B336" s="20" t="s">
        <v>50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1</v>
      </c>
      <c r="I336" s="9"/>
      <c r="J336" s="11"/>
      <c r="K336" s="53">
        <v>44937</v>
      </c>
    </row>
    <row r="337" spans="1:11" x14ac:dyDescent="0.3">
      <c r="A337" s="39">
        <f>EDATE(A336,1)</f>
        <v>43497</v>
      </c>
      <c r="B337" s="20" t="s">
        <v>85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 t="s">
        <v>156</v>
      </c>
    </row>
    <row r="338" spans="1:11" x14ac:dyDescent="0.3">
      <c r="A338" s="39">
        <f t="shared" ref="A338:A350" si="21">EDATE(A337,1)</f>
        <v>43525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39">
        <f t="shared" si="21"/>
        <v>43556</v>
      </c>
      <c r="B339" s="20"/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f t="shared" si="21"/>
        <v>43586</v>
      </c>
      <c r="B340" s="20" t="s">
        <v>50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>
        <v>1</v>
      </c>
      <c r="I340" s="9"/>
      <c r="J340" s="11"/>
      <c r="K340" s="53">
        <v>45048</v>
      </c>
    </row>
    <row r="341" spans="1:11" x14ac:dyDescent="0.3">
      <c r="A341" s="39"/>
      <c r="B341" s="20" t="s">
        <v>69</v>
      </c>
      <c r="C341" s="13"/>
      <c r="D341" s="38">
        <v>3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 t="s">
        <v>157</v>
      </c>
    </row>
    <row r="342" spans="1:11" x14ac:dyDescent="0.3">
      <c r="A342" s="39">
        <f>EDATE(A340,1)</f>
        <v>43617</v>
      </c>
      <c r="B342" s="20" t="s">
        <v>51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158</v>
      </c>
    </row>
    <row r="343" spans="1:11" x14ac:dyDescent="0.3">
      <c r="A343" s="39">
        <f t="shared" si="21"/>
        <v>43647</v>
      </c>
      <c r="B343" s="20" t="s">
        <v>50</v>
      </c>
      <c r="C343" s="13">
        <v>1.25</v>
      </c>
      <c r="D343" s="38"/>
      <c r="E343" s="9"/>
      <c r="F343" s="20"/>
      <c r="G343" s="41">
        <f>IF(ISBLANK(Table1[[#This Row],[EARNED]]),"",Table1[[#This Row],[EARNED]])</f>
        <v>1.25</v>
      </c>
      <c r="H343" s="38">
        <v>1</v>
      </c>
      <c r="I343" s="9"/>
      <c r="J343" s="11"/>
      <c r="K343" s="53">
        <v>45118</v>
      </c>
    </row>
    <row r="344" spans="1:11" x14ac:dyDescent="0.3">
      <c r="A344" s="39"/>
      <c r="B344" s="20" t="s">
        <v>50</v>
      </c>
      <c r="C344" s="13"/>
      <c r="D344" s="38"/>
      <c r="E344" s="9"/>
      <c r="F344" s="20"/>
      <c r="G344" s="41" t="str">
        <f>IF(ISBLANK(Table1[[#This Row],[EARNED]]),"",Table1[[#This Row],[EARNED]])</f>
        <v/>
      </c>
      <c r="H344" s="38">
        <v>1</v>
      </c>
      <c r="I344" s="9"/>
      <c r="J344" s="11"/>
      <c r="K344" s="53">
        <v>44934</v>
      </c>
    </row>
    <row r="345" spans="1:11" x14ac:dyDescent="0.3">
      <c r="A345" s="39">
        <f>EDATE(A343,1)</f>
        <v>43678</v>
      </c>
      <c r="B345" s="20"/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39">
        <f t="shared" si="21"/>
        <v>43709</v>
      </c>
      <c r="B346" s="20" t="s">
        <v>145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53">
        <v>45194</v>
      </c>
    </row>
    <row r="347" spans="1:11" x14ac:dyDescent="0.3">
      <c r="A347" s="39"/>
      <c r="B347" s="15" t="s">
        <v>53</v>
      </c>
      <c r="C347" s="13"/>
      <c r="D347" s="42">
        <v>2</v>
      </c>
      <c r="E347" s="55"/>
      <c r="F347" s="15"/>
      <c r="G347" s="41" t="str">
        <f>IF(ISBLANK(Table1[[#This Row],[EARNED]]),"",Table1[[#This Row],[EARNED]])</f>
        <v/>
      </c>
      <c r="H347" s="42"/>
      <c r="I347" s="55"/>
      <c r="J347" s="12"/>
      <c r="K347" s="15" t="s">
        <v>139</v>
      </c>
    </row>
    <row r="348" spans="1:11" x14ac:dyDescent="0.3">
      <c r="A348" s="39">
        <f>EDATE(A346,1)</f>
        <v>43739</v>
      </c>
      <c r="B348" s="15"/>
      <c r="C348" s="13">
        <v>1.25</v>
      </c>
      <c r="D348" s="42"/>
      <c r="E348" s="55"/>
      <c r="F348" s="15"/>
      <c r="G348" s="41">
        <f>IF(ISBLANK(Table1[[#This Row],[EARNED]]),"",Table1[[#This Row],[EARNED]])</f>
        <v>1.25</v>
      </c>
      <c r="H348" s="42"/>
      <c r="I348" s="55"/>
      <c r="J348" s="12"/>
      <c r="K348" s="15"/>
    </row>
    <row r="349" spans="1:11" x14ac:dyDescent="0.3">
      <c r="A349" s="39">
        <f>EDATE(A348,1)</f>
        <v>43770</v>
      </c>
      <c r="B349" s="20" t="s">
        <v>53</v>
      </c>
      <c r="C349" s="13">
        <v>1.25</v>
      </c>
      <c r="D349" s="38">
        <v>2</v>
      </c>
      <c r="E349" s="9"/>
      <c r="F349" s="20"/>
      <c r="G349" s="41">
        <f>IF(ISBLANK(Table1[[#This Row],[EARNED]]),"",Table1[[#This Row],[EARNED]])</f>
        <v>1.25</v>
      </c>
      <c r="H349" s="38"/>
      <c r="I349" s="9"/>
      <c r="J349" s="11"/>
      <c r="K349" s="20" t="s">
        <v>159</v>
      </c>
    </row>
    <row r="350" spans="1:11" x14ac:dyDescent="0.3">
      <c r="A350" s="39">
        <f t="shared" si="21"/>
        <v>43800</v>
      </c>
      <c r="B350" s="20"/>
      <c r="C350" s="13">
        <v>1.25</v>
      </c>
      <c r="D350" s="38"/>
      <c r="E350" s="9"/>
      <c r="F350" s="20"/>
      <c r="G350" s="41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3">
      <c r="A351" s="52" t="s">
        <v>160</v>
      </c>
      <c r="B351" s="20"/>
      <c r="C351" s="13"/>
      <c r="D351" s="38"/>
      <c r="E351" s="9"/>
      <c r="F351" s="20"/>
      <c r="G351" s="41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3">
      <c r="A352" s="39">
        <v>43831</v>
      </c>
      <c r="B352" s="20" t="s">
        <v>161</v>
      </c>
      <c r="C352" s="13">
        <v>1.25</v>
      </c>
      <c r="D352" s="38"/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 t="s">
        <v>162</v>
      </c>
    </row>
    <row r="353" spans="1:11" x14ac:dyDescent="0.3">
      <c r="A353" s="39"/>
      <c r="B353" s="20" t="s">
        <v>95</v>
      </c>
      <c r="C353" s="13"/>
      <c r="D353" s="38"/>
      <c r="E353" s="9"/>
      <c r="F353" s="20"/>
      <c r="G353" s="41" t="str">
        <f>IF(ISBLANK(Table1[[#This Row],[EARNED]]),"",Table1[[#This Row],[EARNED]])</f>
        <v/>
      </c>
      <c r="H353" s="38"/>
      <c r="I353" s="9"/>
      <c r="J353" s="11"/>
      <c r="K353" s="20" t="s">
        <v>163</v>
      </c>
    </row>
    <row r="354" spans="1:11" x14ac:dyDescent="0.3">
      <c r="A354" s="39">
        <f>EDATE(A352,1)</f>
        <v>43862</v>
      </c>
      <c r="B354" s="20"/>
      <c r="C354" s="13">
        <v>1.25</v>
      </c>
      <c r="D354" s="38"/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f t="shared" ref="A355:A366" si="22">EDATE(A354,1)</f>
        <v>43891</v>
      </c>
      <c r="B355" s="20"/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f t="shared" si="22"/>
        <v>43922</v>
      </c>
      <c r="B356" s="20"/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f t="shared" si="22"/>
        <v>43952</v>
      </c>
      <c r="B357" s="20"/>
      <c r="C357" s="13">
        <v>1.25</v>
      </c>
      <c r="D357" s="38"/>
      <c r="E357" s="9"/>
      <c r="F357" s="20"/>
      <c r="G357" s="41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39">
        <f t="shared" si="22"/>
        <v>43983</v>
      </c>
      <c r="B358" s="20" t="s">
        <v>145</v>
      </c>
      <c r="C358" s="13">
        <v>1.25</v>
      </c>
      <c r="D358" s="38">
        <v>1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50">
        <v>43252</v>
      </c>
    </row>
    <row r="359" spans="1:11" x14ac:dyDescent="0.3">
      <c r="A359" s="39">
        <f t="shared" si="22"/>
        <v>44013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f t="shared" si="22"/>
        <v>44044</v>
      </c>
      <c r="B360" s="20"/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f t="shared" si="22"/>
        <v>44075</v>
      </c>
      <c r="B361" s="15" t="s">
        <v>50</v>
      </c>
      <c r="C361" s="13">
        <v>1.25</v>
      </c>
      <c r="D361" s="42"/>
      <c r="E361" s="55"/>
      <c r="F361" s="15"/>
      <c r="G361" s="41">
        <f>IF(ISBLANK(Table1[[#This Row],[EARNED]]),"",Table1[[#This Row],[EARNED]])</f>
        <v>1.25</v>
      </c>
      <c r="H361" s="42">
        <v>1</v>
      </c>
      <c r="I361" s="55"/>
      <c r="J361" s="12"/>
      <c r="K361" s="57">
        <v>45179</v>
      </c>
    </row>
    <row r="362" spans="1:11" x14ac:dyDescent="0.3">
      <c r="A362" s="39"/>
      <c r="B362" s="15" t="s">
        <v>145</v>
      </c>
      <c r="C362" s="13"/>
      <c r="D362" s="42">
        <v>1</v>
      </c>
      <c r="E362" s="55"/>
      <c r="F362" s="15"/>
      <c r="G362" s="41"/>
      <c r="H362" s="42"/>
      <c r="I362" s="55"/>
      <c r="J362" s="12"/>
      <c r="K362" s="57">
        <v>45177</v>
      </c>
    </row>
    <row r="363" spans="1:11" x14ac:dyDescent="0.3">
      <c r="A363" s="39"/>
      <c r="B363" s="15" t="s">
        <v>145</v>
      </c>
      <c r="C363" s="13"/>
      <c r="D363" s="42">
        <v>1</v>
      </c>
      <c r="E363" s="55"/>
      <c r="F363" s="15"/>
      <c r="G363" s="41"/>
      <c r="H363" s="42"/>
      <c r="I363" s="55"/>
      <c r="J363" s="12"/>
      <c r="K363" s="57">
        <v>45198</v>
      </c>
    </row>
    <row r="364" spans="1:11" x14ac:dyDescent="0.3">
      <c r="A364" s="39">
        <f>EDATE(A361,1)</f>
        <v>44105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f t="shared" si="22"/>
        <v>44136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f t="shared" si="22"/>
        <v>44166</v>
      </c>
      <c r="B366" s="20" t="s">
        <v>164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165</v>
      </c>
    </row>
    <row r="367" spans="1:11" x14ac:dyDescent="0.3">
      <c r="A367" s="52" t="s">
        <v>166</v>
      </c>
      <c r="B367" s="20"/>
      <c r="C367" s="13"/>
      <c r="D367" s="38"/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3">
      <c r="A368" s="39">
        <v>44197</v>
      </c>
      <c r="B368" s="20" t="s">
        <v>63</v>
      </c>
      <c r="C368" s="13">
        <v>1.25</v>
      </c>
      <c r="D368" s="38"/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109</v>
      </c>
    </row>
    <row r="369" spans="1:11" x14ac:dyDescent="0.3">
      <c r="A369" s="39">
        <f>EDATE(A368,1)</f>
        <v>44228</v>
      </c>
      <c r="B369" s="20"/>
      <c r="C369" s="13">
        <v>1.25</v>
      </c>
      <c r="D369" s="38"/>
      <c r="E369" s="9"/>
      <c r="F369" s="20"/>
      <c r="G369" s="41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39">
        <f t="shared" ref="A370:A379" si="23">EDATE(A369,1)</f>
        <v>44256</v>
      </c>
      <c r="B370" s="20"/>
      <c r="C370" s="13">
        <v>1.25</v>
      </c>
      <c r="D370" s="38"/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f t="shared" si="23"/>
        <v>44287</v>
      </c>
      <c r="B371" s="20"/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f t="shared" si="23"/>
        <v>44317</v>
      </c>
      <c r="B372" s="20"/>
      <c r="C372" s="13">
        <v>1.25</v>
      </c>
      <c r="D372" s="38"/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f t="shared" si="23"/>
        <v>44348</v>
      </c>
      <c r="B373" s="20"/>
      <c r="C373" s="13">
        <v>1.25</v>
      </c>
      <c r="D373" s="38"/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f t="shared" si="23"/>
        <v>44378</v>
      </c>
      <c r="B374" s="20"/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f t="shared" si="23"/>
        <v>44409</v>
      </c>
      <c r="B375" s="20"/>
      <c r="C375" s="13">
        <v>1.25</v>
      </c>
      <c r="D375" s="38"/>
      <c r="E375" s="9"/>
      <c r="F375" s="20"/>
      <c r="G375" s="41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3">
      <c r="A376" s="39">
        <f t="shared" si="23"/>
        <v>44440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f t="shared" si="23"/>
        <v>44470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39">
        <f t="shared" si="23"/>
        <v>44501</v>
      </c>
      <c r="B378" s="15"/>
      <c r="C378" s="13">
        <v>1.25</v>
      </c>
      <c r="D378" s="42"/>
      <c r="E378" s="55"/>
      <c r="F378" s="15"/>
      <c r="G378" s="41">
        <f>IF(ISBLANK(Table1[[#This Row],[EARNED]]),"",Table1[[#This Row],[EARNED]])</f>
        <v>1.25</v>
      </c>
      <c r="H378" s="42"/>
      <c r="I378" s="55"/>
      <c r="J378" s="12"/>
      <c r="K378" s="15"/>
    </row>
    <row r="379" spans="1:11" x14ac:dyDescent="0.3">
      <c r="A379" s="39">
        <f t="shared" si="23"/>
        <v>44531</v>
      </c>
      <c r="B379" s="20" t="s">
        <v>69</v>
      </c>
      <c r="C379" s="13">
        <v>1.25</v>
      </c>
      <c r="D379" s="38">
        <v>3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 t="s">
        <v>167</v>
      </c>
    </row>
    <row r="380" spans="1:11" x14ac:dyDescent="0.3">
      <c r="A380" s="39"/>
      <c r="B380" s="20" t="s">
        <v>164</v>
      </c>
      <c r="C380" s="13"/>
      <c r="D380" s="38">
        <v>5</v>
      </c>
      <c r="E380" s="9"/>
      <c r="F380" s="20"/>
      <c r="G380" s="41" t="str">
        <f>IF(ISBLANK(Table1[[#This Row],[EARNED]]),"",Table1[[#This Row],[EARNED]])</f>
        <v/>
      </c>
      <c r="H380" s="38"/>
      <c r="I380" s="9"/>
      <c r="J380" s="11"/>
      <c r="K380" s="20" t="s">
        <v>168</v>
      </c>
    </row>
    <row r="381" spans="1:11" x14ac:dyDescent="0.3">
      <c r="A381" s="52" t="s">
        <v>169</v>
      </c>
      <c r="B381" s="20"/>
      <c r="C381" s="13"/>
      <c r="D381" s="38"/>
      <c r="E381" s="9"/>
      <c r="F381" s="20"/>
      <c r="G381" s="41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3">
      <c r="A382" s="39">
        <v>44562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f>EDATE(A382,1)</f>
        <v>44593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f t="shared" ref="A384:A392" si="24">EDATE(A383,1)</f>
        <v>44621</v>
      </c>
      <c r="B384" s="20" t="s">
        <v>50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>
        <v>1</v>
      </c>
      <c r="I384" s="9"/>
      <c r="J384" s="11"/>
      <c r="K384" s="20" t="s">
        <v>170</v>
      </c>
    </row>
    <row r="385" spans="1:11" x14ac:dyDescent="0.3">
      <c r="A385" s="39">
        <f t="shared" si="24"/>
        <v>44652</v>
      </c>
      <c r="B385" s="20"/>
      <c r="C385" s="13">
        <v>1.25</v>
      </c>
      <c r="D385" s="38"/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f t="shared" si="24"/>
        <v>44682</v>
      </c>
      <c r="B386" s="20" t="s">
        <v>95</v>
      </c>
      <c r="C386" s="13">
        <v>1.25</v>
      </c>
      <c r="D386" s="38"/>
      <c r="E386" s="9"/>
      <c r="F386" s="20"/>
      <c r="G386" s="41">
        <f>IF(ISBLANK(Table1[[#This Row],[EARNED]]),"",Table1[[#This Row],[EARNED]])</f>
        <v>1.25</v>
      </c>
      <c r="H386" s="38"/>
      <c r="I386" s="9"/>
      <c r="J386" s="11"/>
      <c r="K386" s="20" t="s">
        <v>171</v>
      </c>
    </row>
    <row r="387" spans="1:11" x14ac:dyDescent="0.3">
      <c r="A387" s="39"/>
      <c r="B387" s="20" t="s">
        <v>53</v>
      </c>
      <c r="C387" s="13"/>
      <c r="D387" s="38">
        <v>2</v>
      </c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 t="s">
        <v>135</v>
      </c>
    </row>
    <row r="388" spans="1:11" x14ac:dyDescent="0.3">
      <c r="A388" s="39">
        <f>EDATE(A386,1)</f>
        <v>44713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39">
        <f t="shared" si="24"/>
        <v>44743</v>
      </c>
      <c r="B389" s="20" t="s">
        <v>145</v>
      </c>
      <c r="C389" s="13">
        <v>1.25</v>
      </c>
      <c r="D389" s="38">
        <v>1</v>
      </c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50">
        <v>44378</v>
      </c>
    </row>
    <row r="390" spans="1:11" x14ac:dyDescent="0.3">
      <c r="A390" s="39"/>
      <c r="B390" s="20" t="s">
        <v>50</v>
      </c>
      <c r="C390" s="13"/>
      <c r="D390" s="38"/>
      <c r="E390" s="9"/>
      <c r="F390" s="20"/>
      <c r="G390" s="13"/>
      <c r="H390" s="38">
        <v>1</v>
      </c>
      <c r="I390" s="9"/>
      <c r="J390" s="11"/>
      <c r="K390" s="50">
        <v>43709</v>
      </c>
    </row>
    <row r="391" spans="1:11" x14ac:dyDescent="0.3">
      <c r="A391" s="39">
        <f>EDATE(A389,1)</f>
        <v>44774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f t="shared" si="24"/>
        <v>44805</v>
      </c>
      <c r="B392" s="15" t="s">
        <v>145</v>
      </c>
      <c r="C392" s="13">
        <v>1.25</v>
      </c>
      <c r="D392" s="42">
        <v>1</v>
      </c>
      <c r="E392" s="55"/>
      <c r="F392" s="15"/>
      <c r="G392" s="41">
        <f>IF(ISBLANK(Table1[[#This Row],[EARNED]]),"",Table1[[#This Row],[EARNED]])</f>
        <v>1.25</v>
      </c>
      <c r="H392" s="42"/>
      <c r="I392" s="55"/>
      <c r="J392" s="12"/>
      <c r="K392" s="51">
        <v>42614</v>
      </c>
    </row>
    <row r="393" spans="1:11" x14ac:dyDescent="0.3">
      <c r="A393" s="39">
        <v>44835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15"/>
    </row>
    <row r="394" spans="1:11" x14ac:dyDescent="0.3">
      <c r="A394" s="39">
        <v>44866</v>
      </c>
      <c r="B394" s="20" t="s">
        <v>174</v>
      </c>
      <c r="C394" s="13">
        <v>1.25</v>
      </c>
      <c r="D394" s="38">
        <v>1</v>
      </c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58">
        <v>44890</v>
      </c>
    </row>
    <row r="395" spans="1:11" x14ac:dyDescent="0.3">
      <c r="A395" s="39">
        <v>44896</v>
      </c>
      <c r="B395" s="20" t="s">
        <v>174</v>
      </c>
      <c r="C395" s="13">
        <v>1.25</v>
      </c>
      <c r="D395" s="38">
        <v>1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58">
        <v>44902</v>
      </c>
    </row>
    <row r="396" spans="1:11" x14ac:dyDescent="0.3">
      <c r="A396" s="52" t="s">
        <v>172</v>
      </c>
      <c r="B396" s="20"/>
      <c r="C396" s="13"/>
      <c r="D396" s="38"/>
      <c r="E396" s="9"/>
      <c r="F396" s="20"/>
      <c r="G396" s="41" t="str">
        <f>IF(ISBLANK(Table1[[#This Row],[EARNED]]),"",Table1[[#This Row],[EARNED]])</f>
        <v/>
      </c>
      <c r="H396" s="38"/>
      <c r="I396" s="9"/>
      <c r="J396" s="11"/>
      <c r="K396" s="15"/>
    </row>
    <row r="397" spans="1:11" x14ac:dyDescent="0.3">
      <c r="A397" s="39">
        <v>44927</v>
      </c>
      <c r="B397" s="20" t="s">
        <v>173</v>
      </c>
      <c r="C397" s="13">
        <v>1.25</v>
      </c>
      <c r="D397" s="38">
        <v>1</v>
      </c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58">
        <v>44946</v>
      </c>
    </row>
    <row r="398" spans="1:11" x14ac:dyDescent="0.3">
      <c r="A398" s="39">
        <v>44958</v>
      </c>
      <c r="B398" s="20" t="s">
        <v>175</v>
      </c>
      <c r="C398" s="13">
        <v>1.25</v>
      </c>
      <c r="D398" s="38"/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58">
        <v>44985</v>
      </c>
    </row>
    <row r="399" spans="1:11" x14ac:dyDescent="0.3">
      <c r="A399" s="39">
        <v>44986</v>
      </c>
      <c r="B399" s="20" t="s">
        <v>174</v>
      </c>
      <c r="C399" s="13">
        <v>1.25</v>
      </c>
      <c r="D399" s="38">
        <v>1</v>
      </c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59">
        <v>45016</v>
      </c>
    </row>
    <row r="400" spans="1:11" x14ac:dyDescent="0.3">
      <c r="A400" s="39">
        <v>45017</v>
      </c>
      <c r="B400" s="20"/>
      <c r="C400" s="13">
        <v>1.25</v>
      </c>
      <c r="D400" s="38"/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15"/>
    </row>
    <row r="401" spans="1:11" x14ac:dyDescent="0.3">
      <c r="A401" s="39">
        <v>45047</v>
      </c>
      <c r="B401" s="20" t="s">
        <v>175</v>
      </c>
      <c r="C401" s="13"/>
      <c r="D401" s="38"/>
      <c r="E401" s="9"/>
      <c r="F401" s="20"/>
      <c r="G401" s="41" t="str">
        <f>IF(ISBLANK(Table1[[#This Row],[EARNED]]),"",Table1[[#This Row],[EARNED]])</f>
        <v/>
      </c>
      <c r="H401" s="38"/>
      <c r="I401" s="9"/>
      <c r="J401" s="11"/>
      <c r="K401" s="58">
        <v>45065</v>
      </c>
    </row>
    <row r="402" spans="1:11" x14ac:dyDescent="0.3">
      <c r="A402" s="39">
        <v>45078</v>
      </c>
      <c r="B402" s="20"/>
      <c r="C402" s="13"/>
      <c r="D402" s="38"/>
      <c r="E402" s="9"/>
      <c r="F402" s="20"/>
      <c r="G402" s="41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3">
      <c r="A403" s="39">
        <v>45108</v>
      </c>
      <c r="B403" s="20"/>
      <c r="C403" s="13"/>
      <c r="D403" s="38"/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/>
      <c r="B404" s="20"/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3">
      <c r="A405" s="39"/>
      <c r="B405" s="20"/>
      <c r="C405" s="13"/>
      <c r="D405" s="38"/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6" sqref="B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91.04</v>
      </c>
      <c r="B3" s="11">
        <v>165.58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179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1" t="s">
        <v>38</v>
      </c>
      <c r="J6" s="71"/>
      <c r="K6" s="71"/>
      <c r="L6" s="71"/>
    </row>
    <row r="7" spans="1:12" x14ac:dyDescent="0.3">
      <c r="A7" s="11">
        <f>SUM(Sheet1!E9,Sheet1!I9)</f>
        <v>735.62000000000012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2023-06-08T02:17:08Z</dcterms:modified>
</cp:coreProperties>
</file>