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AA154839-7183-4A3F-9E28-279B817017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ULAR LEAVE" sheetId="1" r:id="rId1"/>
    <sheet name="CASUAL LEAV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LEAVE'!$1:$9</definedName>
    <definedName name="_xlnm.Print_Titles" localSheetId="0">'REGULAR LEAVE'!$1:$9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I9" i="1"/>
  <c r="E9" i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9" i="4"/>
  <c r="E9" i="4"/>
  <c r="G18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I9" i="4" l="1"/>
  <c r="G3" i="3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24" i="1"/>
  <c r="G125" i="1"/>
  <c r="G126" i="1"/>
  <c r="G127" i="1"/>
  <c r="G128" i="1"/>
  <c r="G129" i="1"/>
  <c r="J4" i="3"/>
  <c r="G9" i="1"/>
  <c r="K3" i="3" l="1"/>
  <c r="L3" i="3" s="1"/>
</calcChain>
</file>

<file path=xl/sharedStrings.xml><?xml version="1.0" encoding="utf-8"?>
<sst xmlns="http://schemas.openxmlformats.org/spreadsheetml/2006/main" count="122" uniqueCount="73">
  <si>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</si>
  <si>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</si>
  <si>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</si>
  <si>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</si>
  <si>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</si>
  <si>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</si>
  <si>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</si>
  <si>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</si>
  <si>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</si>
  <si>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</si>
  <si>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</si>
  <si>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</si>
  <si>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</si>
  <si>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</si>
  <si>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</si>
  <si>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</si>
  <si>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</si>
  <si>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</si>
  <si>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</si>
  <si>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</si>
  <si>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</si>
  <si>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</si>
  <si>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</si>
  <si>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</si>
  <si>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</si>
  <si>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</si>
  <si>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</si>
  <si>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</si>
  <si>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</si>
  <si>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</si>
  <si>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</si>
  <si>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</si>
  <si>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</si>
  <si>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</si>
  <si>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</si>
  <si>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</si>
  <si>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</si>
  <si>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</si>
  <si>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</si>
  <si>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</si>
  <si>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</si>
  <si>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</si>
  <si>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LAURENCIANA, OSCAR</t>
  </si>
  <si>
    <t>PERMANENT</t>
  </si>
  <si>
    <t>2018</t>
  </si>
  <si>
    <t>2019</t>
  </si>
  <si>
    <t>2020</t>
  </si>
  <si>
    <t>2021</t>
  </si>
  <si>
    <t>2022</t>
  </si>
  <si>
    <t>FL(5-0-0)</t>
  </si>
  <si>
    <t>2008</t>
  </si>
  <si>
    <t>2002</t>
  </si>
  <si>
    <t>2003</t>
  </si>
  <si>
    <t>2004</t>
  </si>
  <si>
    <t>2005</t>
  </si>
  <si>
    <t>2006</t>
  </si>
  <si>
    <t>2007</t>
  </si>
  <si>
    <t>2009</t>
  </si>
  <si>
    <t>2010</t>
  </si>
  <si>
    <t>FL(2-0-0)</t>
  </si>
  <si>
    <t>FL(1-0-0)</t>
  </si>
  <si>
    <t>12/16,17</t>
  </si>
  <si>
    <t>12/22,23</t>
  </si>
  <si>
    <t>2011</t>
  </si>
  <si>
    <t>2012</t>
  </si>
  <si>
    <t>2013</t>
  </si>
  <si>
    <t>SL(5-0-0)</t>
  </si>
  <si>
    <t>2014</t>
  </si>
  <si>
    <t>2015</t>
  </si>
  <si>
    <t>2016</t>
  </si>
  <si>
    <t>2017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</si>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</sst>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4" totalsRowShown="0" headerRowDxfId="29" headerRowBorderDxfId="28" tableBorderDxfId="27" totalsRowBorderDxfId="26">
  <autoFilter ref="A8:K244" xr:uid="{00000000-0009-0000-0100-000001000000}"/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D1BCF-D9BE-4F8D-BAAF-F7545AF6CA83}" name="Table13" displayName="Table13" ref="A8:K114" totalsRowShown="0" headerRowDxfId="14" headerRowBorderDxfId="12" tableBorderDxfId="13" totalsRowBorderDxfId="11">
  <autoFilter ref="A8:K114" xr:uid="{00000000-0009-0000-0100-000001000000}"/>
  <tableColumns count="11">
    <tableColumn id="1" xr3:uid="{47B2E609-1144-44EA-A100-FEFD8EFE3D57}" name="PERIOD" dataDxfId="10"/>
    <tableColumn id="2" xr3:uid="{F9B745FD-BFA7-4A24-BFD8-5C2E09F6AC83}" name="PARTICULARS" dataDxfId="9"/>
    <tableColumn id="3" xr3:uid="{EC91D7BE-7250-41CD-A103-9004068EB820}" name="EARNED" dataDxfId="8"/>
    <tableColumn id="4" xr3:uid="{C706D666-82D4-4C33-B15D-36F0F5D6DB2D}" name="Absence Undertime W/ Pay" dataDxfId="7"/>
    <tableColumn id="5" xr3:uid="{AA77D4D3-1051-46DB-A96D-433B715074A9}" name="BALANCE" dataDxfId="6">
      <calculatedColumnFormula>SUM(Table13[EARNED])-SUM(Table13[Absence Undertime W/ Pay])+CONVERTION!$A$3</calculatedColumnFormula>
    </tableColumn>
    <tableColumn id="6" xr3:uid="{98AAC7CF-09A5-45C4-89DD-ABF2B17F034B}" name="Absence Undertime W/O Pay" dataDxfId="5"/>
    <tableColumn id="7" xr3:uid="{D1D8FC4B-EA98-4D1F-B185-A2ADD8FAA71D}" name="EARNED " dataDxfId="4">
      <calculatedColumnFormula>IF(ISBLANK(Table13[[#This Row],[EARNED]]),"",Table13[[#This Row],[EARNED]])</calculatedColumnFormula>
    </tableColumn>
    <tableColumn id="8" xr3:uid="{3C41E670-65FA-4E78-9DAF-B588D8B50A28}" name="Absence Undertime  W/ Pay" dataDxfId="3"/>
    <tableColumn id="9" xr3:uid="{162DABEA-BE2A-4447-A2CE-5564EFCA0265}" name="BALANCE " dataDxfId="2">
      <calculatedColumnFormula>SUM(Table13[[EARNED ]])-SUM(Table13[Absence Undertime  W/ Pay])+CONVERTION!$B$3</calculatedColumnFormula>
    </tableColumn>
    <tableColumn id="10" xr3:uid="{C0DBB7C9-306A-4096-A435-76C4CEA34862}" name="Absence Undertime  W/O Pay" dataDxfId="1"/>
    <tableColumn id="11" xr3:uid="{79291FED-68B2-4C7C-B349-5D73ABCCCCE1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4"/>
  <sheetViews>
    <sheetView tabSelected="1" topLeftCell="A7" zoomScale="120" zoomScaleNormal="120" workbookViewId="0">
      <pane ySplit="2160" activePane="bottomLeft"/>
      <selection activeCell="A9" sqref="A9:XFD9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205</v>
      </c>
      <c r="J9" s="11"/>
      <c r="K9" s="20"/>
    </row>
    <row r="10" spans="1:11" x14ac:dyDescent="0.3">
      <c r="A10" s="48" t="s">
        <v>57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39965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39995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40026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40057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40087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40118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40148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58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40179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40210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40238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40269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40299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40330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40360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40391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40422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40452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40483</v>
      </c>
      <c r="B29" s="20" t="s">
        <v>59</v>
      </c>
      <c r="C29" s="13">
        <v>1.25</v>
      </c>
      <c r="D29" s="39">
        <v>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 t="s">
        <v>61</v>
      </c>
    </row>
    <row r="30" spans="1:11" x14ac:dyDescent="0.3">
      <c r="A30" s="23"/>
      <c r="B30" s="20" t="s">
        <v>59</v>
      </c>
      <c r="C30" s="13"/>
      <c r="D30" s="39">
        <v>2</v>
      </c>
      <c r="E30" s="13"/>
      <c r="F30" s="20"/>
      <c r="G30" s="13"/>
      <c r="H30" s="39"/>
      <c r="I30" s="13"/>
      <c r="J30" s="11"/>
      <c r="K30" s="20" t="s">
        <v>62</v>
      </c>
    </row>
    <row r="31" spans="1:11" x14ac:dyDescent="0.3">
      <c r="A31" s="23">
        <v>40513</v>
      </c>
      <c r="B31" s="20" t="s">
        <v>60</v>
      </c>
      <c r="C31" s="13">
        <v>1.25</v>
      </c>
      <c r="D31" s="39">
        <v>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48" t="s">
        <v>63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40544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40575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40603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40634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40664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40695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40725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40756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40787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40817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40848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40878</v>
      </c>
      <c r="B44" s="20" t="s">
        <v>49</v>
      </c>
      <c r="C44" s="13">
        <v>1.25</v>
      </c>
      <c r="D44" s="39">
        <v>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48" t="s">
        <v>64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v>40909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40940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40969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41000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41030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41061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41091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41122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41153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41183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41214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41244</v>
      </c>
      <c r="B57" s="20" t="s">
        <v>49</v>
      </c>
      <c r="C57" s="13">
        <v>1.25</v>
      </c>
      <c r="D57" s="39">
        <v>5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48" t="s">
        <v>65</v>
      </c>
      <c r="B58" s="20"/>
      <c r="C58" s="13"/>
      <c r="D58" s="39"/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3">
      <c r="A59" s="23">
        <v>41275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v>41306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41334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41365</v>
      </c>
      <c r="B62" s="20" t="s">
        <v>66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5</v>
      </c>
      <c r="I62" s="13"/>
      <c r="J62" s="11"/>
      <c r="K62" s="20"/>
    </row>
    <row r="63" spans="1:11" x14ac:dyDescent="0.3">
      <c r="A63" s="23">
        <v>41395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41426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41456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41487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41518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41548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v>41579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41609</v>
      </c>
      <c r="B70" s="20" t="s">
        <v>49</v>
      </c>
      <c r="C70" s="13">
        <v>1.25</v>
      </c>
      <c r="D70" s="39">
        <v>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48" t="s">
        <v>67</v>
      </c>
      <c r="B71" s="20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v>41640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41671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41699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v>41730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41760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v>41791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v>41821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41852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41883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41913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41944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41974</v>
      </c>
      <c r="B83" s="20" t="s">
        <v>49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48" t="s">
        <v>68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v>42005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42036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42064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42095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42125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42156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42186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42217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42248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42278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42309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v>42339</v>
      </c>
      <c r="B96" s="20" t="s">
        <v>49</v>
      </c>
      <c r="C96" s="13">
        <v>1.25</v>
      </c>
      <c r="D96" s="39">
        <v>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48" t="s">
        <v>69</v>
      </c>
      <c r="B97" s="20"/>
      <c r="C97" s="13"/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v>42370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42401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42430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42461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42491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42522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v>42552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42583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v>42614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v>42644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v>42675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v>42705</v>
      </c>
      <c r="B109" s="20" t="s">
        <v>49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48" t="s">
        <v>70</v>
      </c>
      <c r="B110" s="20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v>42736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42767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42795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42826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42856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42887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42917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42948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42979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43009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43040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v>43070</v>
      </c>
      <c r="B122" s="20" t="s">
        <v>49</v>
      </c>
      <c r="C122" s="13">
        <v>1.25</v>
      </c>
      <c r="D122" s="39">
        <v>5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8" t="s">
        <v>44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3">
      <c r="A124" s="40">
        <v>43101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43132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43160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43191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43221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43252</v>
      </c>
      <c r="B129" s="15"/>
      <c r="C129" s="13">
        <v>1.25</v>
      </c>
      <c r="D129" s="43"/>
      <c r="E129" s="9"/>
      <c r="F129" s="15"/>
      <c r="G129" s="42">
        <f>IF(ISBLANK(Table1[[#This Row],[EARNED]]),"",Table1[[#This Row],[EARNED]])</f>
        <v>1.25</v>
      </c>
      <c r="H129" s="43"/>
      <c r="I129" s="9"/>
      <c r="J129" s="12"/>
      <c r="K129" s="15"/>
    </row>
    <row r="130" spans="1:11" x14ac:dyDescent="0.3">
      <c r="A130" s="40">
        <v>43282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43313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43344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43374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43435</v>
      </c>
      <c r="B135" s="20" t="s">
        <v>49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8" t="s">
        <v>45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43466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43497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43525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43556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43586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43617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43647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43678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43709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43739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43770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43800</v>
      </c>
      <c r="B148" s="20" t="s">
        <v>49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46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43831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43862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43891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43922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43952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43983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44013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44044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44075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44105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44136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44166</v>
      </c>
      <c r="B161" s="20" t="s">
        <v>49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8" t="s">
        <v>47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44197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44228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44256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44287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44317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44348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44378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44409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44440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44470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44501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44531</v>
      </c>
      <c r="B174" s="20" t="s">
        <v>49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48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44562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44593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44621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44652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44682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44713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44743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44774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44805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44835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44866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44896</v>
      </c>
      <c r="B187" s="20" t="s">
        <v>49</v>
      </c>
      <c r="C187" s="13">
        <v>1.25</v>
      </c>
      <c r="D187" s="39">
        <v>5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71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44927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44958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44986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45017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45047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45078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45108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45139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45170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45200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45231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45261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45292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45323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45352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45383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45413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45444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45474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45505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45536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45566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45597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45627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45658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45689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45717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45748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45778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45809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45839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45870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45901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45931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45962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45992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46023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46054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46082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46113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46143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46174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46204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46235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46266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1"/>
      <c r="B244" s="15"/>
      <c r="C244" s="42"/>
      <c r="D244" s="43"/>
      <c r="E244" s="9"/>
      <c r="F244" s="15"/>
      <c r="G244" s="42" t="str">
        <f>IF(ISBLANK(Table1[[#This Row],[EARNED]]),"",Table1[[#This Row],[EARNED]])</f>
        <v/>
      </c>
      <c r="H244" s="43"/>
      <c r="I244" s="9"/>
      <c r="J244" s="12"/>
      <c r="K2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4A10-446F-43AA-A10E-B397CC28D738}">
  <sheetPr>
    <pageSetUpPr fitToPage="1"/>
  </sheetPr>
  <dimension ref="A2:K114"/>
  <sheetViews>
    <sheetView topLeftCell="A7" zoomScale="120" zoomScaleNormal="120" workbookViewId="0">
      <pane ySplit="2160" activePane="bottomLeft"/>
      <selection activeCell="A9" sqref="A9:XFD9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75.082999999999998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105.083</v>
      </c>
      <c r="J9" s="11"/>
      <c r="K9" s="20"/>
    </row>
    <row r="10" spans="1:11" x14ac:dyDescent="0.3">
      <c r="A10" s="48" t="s">
        <v>51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37382</v>
      </c>
      <c r="B11" s="49"/>
      <c r="C11" s="13">
        <v>8.3000000000000004E-2</v>
      </c>
      <c r="D11" s="39"/>
      <c r="E11" s="13"/>
      <c r="F11" s="20"/>
      <c r="G11" s="13">
        <f>IF(ISBLANK(Table13[[#This Row],[EARNED]]),"",Table13[[#This Row],[EARNED]])</f>
        <v>8.3000000000000004E-2</v>
      </c>
      <c r="H11" s="39"/>
      <c r="I11" s="13"/>
      <c r="J11" s="11"/>
      <c r="K11" s="20"/>
    </row>
    <row r="12" spans="1:11" x14ac:dyDescent="0.3">
      <c r="A12" s="23">
        <v>37408</v>
      </c>
      <c r="B12" s="49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37438</v>
      </c>
      <c r="B13" s="49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37469</v>
      </c>
      <c r="B14" s="49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37500</v>
      </c>
      <c r="B15" s="49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37530</v>
      </c>
      <c r="B16" s="49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37561</v>
      </c>
      <c r="B17" s="49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37591</v>
      </c>
      <c r="B18" s="49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3">
      <c r="A19" s="48" t="s">
        <v>52</v>
      </c>
      <c r="B19" s="49"/>
      <c r="C19" s="13"/>
      <c r="D19" s="39"/>
      <c r="E19" s="13"/>
      <c r="F19" s="20"/>
      <c r="G19" s="13" t="str">
        <f>IF(ISBLANK(Table13[[#This Row],[EARNED]]),"",Table13[[#This Row],[EARNED]])</f>
        <v/>
      </c>
      <c r="H19" s="39"/>
      <c r="I19" s="13"/>
      <c r="J19" s="11"/>
      <c r="K19" s="20"/>
    </row>
    <row r="20" spans="1:11" x14ac:dyDescent="0.3">
      <c r="A20" s="23">
        <v>37622</v>
      </c>
      <c r="B20" s="49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37653</v>
      </c>
      <c r="B21" s="49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37681</v>
      </c>
      <c r="B22" s="49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37712</v>
      </c>
      <c r="B23" s="49"/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/>
      <c r="I23" s="13"/>
      <c r="J23" s="11"/>
      <c r="K23" s="20"/>
    </row>
    <row r="24" spans="1:11" x14ac:dyDescent="0.3">
      <c r="A24" s="23">
        <v>37742</v>
      </c>
      <c r="B24" s="49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37773</v>
      </c>
      <c r="B25" s="49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37803</v>
      </c>
      <c r="B26" s="49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v>37834</v>
      </c>
      <c r="B27" s="49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v>37865</v>
      </c>
      <c r="B28" s="49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37895</v>
      </c>
      <c r="B29" s="49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37926</v>
      </c>
      <c r="B30" s="20" t="s">
        <v>49</v>
      </c>
      <c r="C30" s="13">
        <v>1.25</v>
      </c>
      <c r="D30" s="39">
        <v>5</v>
      </c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23">
        <v>37956</v>
      </c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48" t="s">
        <v>53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3">
      <c r="A33" s="23">
        <v>37987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3">
      <c r="A34" s="23">
        <v>38018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3">
      <c r="A35" s="23">
        <v>38047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38078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38108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38139</v>
      </c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38169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38200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v>38231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v>38261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38292</v>
      </c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38322</v>
      </c>
      <c r="B44" s="20" t="s">
        <v>49</v>
      </c>
      <c r="C44" s="13">
        <v>1.25</v>
      </c>
      <c r="D44" s="39">
        <v>5</v>
      </c>
      <c r="E44" s="13"/>
      <c r="F44" s="20"/>
      <c r="G44" s="13">
        <f>IF(ISBLANK(Table13[[#This Row],[EARNED]]),"",Table13[[#This Row],[EARNED]])</f>
        <v>1.25</v>
      </c>
      <c r="H44" s="39"/>
      <c r="I44" s="13"/>
      <c r="J44" s="11"/>
      <c r="K44" s="20"/>
    </row>
    <row r="45" spans="1:11" x14ac:dyDescent="0.3">
      <c r="A45" s="48" t="s">
        <v>54</v>
      </c>
      <c r="B45" s="20"/>
      <c r="C45" s="13"/>
      <c r="D45" s="39"/>
      <c r="E45" s="13"/>
      <c r="F45" s="20"/>
      <c r="G45" s="13" t="str">
        <f>IF(ISBLANK(Table13[[#This Row],[EARNED]]),"",Table13[[#This Row],[EARNED]])</f>
        <v/>
      </c>
      <c r="H45" s="39"/>
      <c r="I45" s="13"/>
      <c r="J45" s="11"/>
      <c r="K45" s="20"/>
    </row>
    <row r="46" spans="1:11" x14ac:dyDescent="0.3">
      <c r="A46" s="23">
        <v>38353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38384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38412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38443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38473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38504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38534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3">
      <c r="A53" s="23">
        <v>38565</v>
      </c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38596</v>
      </c>
      <c r="B54" s="20"/>
      <c r="C54" s="13">
        <v>1.25</v>
      </c>
      <c r="D54" s="39"/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20"/>
    </row>
    <row r="55" spans="1:11" x14ac:dyDescent="0.3">
      <c r="A55" s="23">
        <v>38626</v>
      </c>
      <c r="B55" s="20"/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/>
    </row>
    <row r="56" spans="1:11" x14ac:dyDescent="0.3">
      <c r="A56" s="23">
        <v>38657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23">
        <v>38687</v>
      </c>
      <c r="B57" s="20" t="s">
        <v>49</v>
      </c>
      <c r="C57" s="13">
        <v>1.25</v>
      </c>
      <c r="D57" s="39">
        <v>5</v>
      </c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3">
      <c r="A58" s="48" t="s">
        <v>55</v>
      </c>
      <c r="B58" s="20"/>
      <c r="C58" s="13"/>
      <c r="D58" s="39"/>
      <c r="E58" s="13"/>
      <c r="F58" s="20"/>
      <c r="G58" s="13" t="str">
        <f>IF(ISBLANK(Table13[[#This Row],[EARNED]]),"",Table13[[#This Row],[EARNED]])</f>
        <v/>
      </c>
      <c r="H58" s="39"/>
      <c r="I58" s="13"/>
      <c r="J58" s="11"/>
      <c r="K58" s="20"/>
    </row>
    <row r="59" spans="1:11" x14ac:dyDescent="0.3">
      <c r="A59" s="23">
        <v>38718</v>
      </c>
      <c r="B59" s="20"/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20"/>
    </row>
    <row r="60" spans="1:11" x14ac:dyDescent="0.3">
      <c r="A60" s="23">
        <v>38749</v>
      </c>
      <c r="B60" s="20"/>
      <c r="C60" s="13">
        <v>1.25</v>
      </c>
      <c r="D60" s="39"/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3">
      <c r="A61" s="23">
        <v>38777</v>
      </c>
      <c r="B61" s="20"/>
      <c r="C61" s="13">
        <v>1.25</v>
      </c>
      <c r="D61" s="39"/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3">
      <c r="A62" s="23">
        <v>38808</v>
      </c>
      <c r="B62" s="20"/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/>
      <c r="I62" s="13"/>
      <c r="J62" s="11"/>
      <c r="K62" s="20"/>
    </row>
    <row r="63" spans="1:11" x14ac:dyDescent="0.3">
      <c r="A63" s="23">
        <v>38838</v>
      </c>
      <c r="B63" s="20"/>
      <c r="C63" s="13">
        <v>1.25</v>
      </c>
      <c r="D63" s="39"/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3">
      <c r="A64" s="23">
        <v>38869</v>
      </c>
      <c r="B64" s="20"/>
      <c r="C64" s="13">
        <v>1.25</v>
      </c>
      <c r="D64" s="39"/>
      <c r="E64" s="13"/>
      <c r="F64" s="20"/>
      <c r="G64" s="13">
        <f>IF(ISBLANK(Table13[[#This Row],[EARNED]]),"",Table13[[#This Row],[EARNED]])</f>
        <v>1.25</v>
      </c>
      <c r="H64" s="39"/>
      <c r="I64" s="13"/>
      <c r="J64" s="11"/>
      <c r="K64" s="20"/>
    </row>
    <row r="65" spans="1:11" x14ac:dyDescent="0.3">
      <c r="A65" s="23">
        <v>38899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3">
      <c r="A66" s="23">
        <v>38930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3">
      <c r="A67" s="23">
        <v>38961</v>
      </c>
      <c r="B67" s="20"/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/>
      <c r="I67" s="13"/>
      <c r="J67" s="11"/>
      <c r="K67" s="20"/>
    </row>
    <row r="68" spans="1:11" x14ac:dyDescent="0.3">
      <c r="A68" s="23">
        <v>38991</v>
      </c>
      <c r="B68" s="20"/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/>
      <c r="I68" s="13"/>
      <c r="J68" s="11"/>
      <c r="K68" s="20"/>
    </row>
    <row r="69" spans="1:11" x14ac:dyDescent="0.3">
      <c r="A69" s="23">
        <v>39022</v>
      </c>
      <c r="B69" s="20"/>
      <c r="C69" s="13">
        <v>1.25</v>
      </c>
      <c r="D69" s="39"/>
      <c r="E69" s="13"/>
      <c r="F69" s="20"/>
      <c r="G69" s="13">
        <f>IF(ISBLANK(Table13[[#This Row],[EARNED]]),"",Table13[[#This Row],[EARNED]])</f>
        <v>1.25</v>
      </c>
      <c r="H69" s="39"/>
      <c r="I69" s="13"/>
      <c r="J69" s="11"/>
      <c r="K69" s="20"/>
    </row>
    <row r="70" spans="1:11" x14ac:dyDescent="0.3">
      <c r="A70" s="23">
        <v>39052</v>
      </c>
      <c r="B70" s="20" t="s">
        <v>49</v>
      </c>
      <c r="C70" s="13">
        <v>1.25</v>
      </c>
      <c r="D70" s="39">
        <v>5</v>
      </c>
      <c r="E70" s="13"/>
      <c r="F70" s="20"/>
      <c r="G70" s="13">
        <f>IF(ISBLANK(Table13[[#This Row],[EARNED]]),"",Table13[[#This Row],[EARNED]])</f>
        <v>1.25</v>
      </c>
      <c r="H70" s="39"/>
      <c r="I70" s="13"/>
      <c r="J70" s="11"/>
      <c r="K70" s="20"/>
    </row>
    <row r="71" spans="1:11" x14ac:dyDescent="0.3">
      <c r="A71" s="48" t="s">
        <v>56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39083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3">
      <c r="A73" s="23">
        <v>39114</v>
      </c>
      <c r="B73" s="20"/>
      <c r="C73" s="13">
        <v>1.25</v>
      </c>
      <c r="D73" s="39"/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3">
      <c r="A74" s="23">
        <v>39142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3">
      <c r="A75" s="23">
        <v>39173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3">
      <c r="A76" s="23">
        <v>39203</v>
      </c>
      <c r="B76" s="20"/>
      <c r="C76" s="13">
        <v>1.25</v>
      </c>
      <c r="D76" s="39"/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3">
      <c r="A77" s="23">
        <v>39234</v>
      </c>
      <c r="B77" s="20"/>
      <c r="C77" s="13">
        <v>1.25</v>
      </c>
      <c r="D77" s="39"/>
      <c r="E77" s="13"/>
      <c r="F77" s="20"/>
      <c r="G77" s="13">
        <f>IF(ISBLANK(Table13[[#This Row],[EARNED]]),"",Table13[[#This Row],[EARNED]])</f>
        <v>1.25</v>
      </c>
      <c r="H77" s="39"/>
      <c r="I77" s="13"/>
      <c r="J77" s="11"/>
      <c r="K77" s="20"/>
    </row>
    <row r="78" spans="1:11" x14ac:dyDescent="0.3">
      <c r="A78" s="23">
        <v>39264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3">
      <c r="A79" s="23">
        <v>39295</v>
      </c>
      <c r="B79" s="20"/>
      <c r="C79" s="13">
        <v>1.25</v>
      </c>
      <c r="D79" s="39"/>
      <c r="E79" s="13"/>
      <c r="F79" s="20"/>
      <c r="G79" s="13">
        <f>IF(ISBLANK(Table13[[#This Row],[EARNED]]),"",Table13[[#This Row],[EARNED]])</f>
        <v>1.25</v>
      </c>
      <c r="H79" s="39"/>
      <c r="I79" s="13"/>
      <c r="J79" s="11"/>
      <c r="K79" s="20"/>
    </row>
    <row r="80" spans="1:11" x14ac:dyDescent="0.3">
      <c r="A80" s="23">
        <v>39326</v>
      </c>
      <c r="B80" s="20"/>
      <c r="C80" s="13">
        <v>1.25</v>
      </c>
      <c r="D80" s="39"/>
      <c r="E80" s="13"/>
      <c r="F80" s="20"/>
      <c r="G80" s="13">
        <f>IF(ISBLANK(Table13[[#This Row],[EARNED]]),"",Table13[[#This Row],[EARNED]])</f>
        <v>1.25</v>
      </c>
      <c r="H80" s="39"/>
      <c r="I80" s="13"/>
      <c r="J80" s="11"/>
      <c r="K80" s="20"/>
    </row>
    <row r="81" spans="1:11" x14ac:dyDescent="0.3">
      <c r="A81" s="23">
        <v>39356</v>
      </c>
      <c r="B81" s="20"/>
      <c r="C81" s="13">
        <v>1.25</v>
      </c>
      <c r="D81" s="39"/>
      <c r="E81" s="13"/>
      <c r="F81" s="20"/>
      <c r="G81" s="13">
        <f>IF(ISBLANK(Table13[[#This Row],[EARNED]]),"",Table13[[#This Row],[EARNED]])</f>
        <v>1.25</v>
      </c>
      <c r="H81" s="39"/>
      <c r="I81" s="13"/>
      <c r="J81" s="11"/>
      <c r="K81" s="20"/>
    </row>
    <row r="82" spans="1:11" x14ac:dyDescent="0.3">
      <c r="A82" s="23">
        <v>39387</v>
      </c>
      <c r="B82" s="20"/>
      <c r="C82" s="13">
        <v>1.25</v>
      </c>
      <c r="D82" s="39"/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/>
    </row>
    <row r="83" spans="1:11" x14ac:dyDescent="0.3">
      <c r="A83" s="23">
        <v>39417</v>
      </c>
      <c r="B83" s="20" t="s">
        <v>49</v>
      </c>
      <c r="C83" s="13">
        <v>1.25</v>
      </c>
      <c r="D83" s="39">
        <v>5</v>
      </c>
      <c r="E83" s="13"/>
      <c r="F83" s="20"/>
      <c r="G83" s="13">
        <f>IF(ISBLANK(Table13[[#This Row],[EARNED]]),"",Table13[[#This Row],[EARNED]])</f>
        <v>1.25</v>
      </c>
      <c r="H83" s="39"/>
      <c r="I83" s="13"/>
      <c r="J83" s="11"/>
      <c r="K83" s="20"/>
    </row>
    <row r="84" spans="1:11" x14ac:dyDescent="0.3">
      <c r="A84" s="48" t="s">
        <v>50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3">
      <c r="A85" s="23">
        <v>39448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3">
      <c r="A86" s="23">
        <v>39479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3">
      <c r="A87" s="23">
        <v>39508</v>
      </c>
      <c r="B87" s="20"/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/>
    </row>
    <row r="88" spans="1:11" x14ac:dyDescent="0.3">
      <c r="A88" s="23">
        <v>39539</v>
      </c>
      <c r="B88" s="20"/>
      <c r="C88" s="13">
        <v>1.25</v>
      </c>
      <c r="D88" s="39"/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/>
    </row>
    <row r="89" spans="1:11" x14ac:dyDescent="0.3">
      <c r="A89" s="23">
        <v>39569</v>
      </c>
      <c r="B89" s="20"/>
      <c r="C89" s="13">
        <v>1.25</v>
      </c>
      <c r="D89" s="39"/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3">
      <c r="A90" s="23">
        <v>39600</v>
      </c>
      <c r="B90" s="20"/>
      <c r="C90" s="13">
        <v>1.25</v>
      </c>
      <c r="D90" s="39"/>
      <c r="E90" s="13"/>
      <c r="F90" s="20"/>
      <c r="G90" s="13">
        <f>IF(ISBLANK(Table13[[#This Row],[EARNED]]),"",Table13[[#This Row],[EARNED]])</f>
        <v>1.25</v>
      </c>
      <c r="H90" s="39"/>
      <c r="I90" s="13"/>
      <c r="J90" s="11"/>
      <c r="K90" s="20"/>
    </row>
    <row r="91" spans="1:11" x14ac:dyDescent="0.3">
      <c r="A91" s="23">
        <v>39630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3">
      <c r="A92" s="23">
        <v>39661</v>
      </c>
      <c r="B92" s="20"/>
      <c r="C92" s="13">
        <v>1.25</v>
      </c>
      <c r="D92" s="39"/>
      <c r="E92" s="13"/>
      <c r="F92" s="20"/>
      <c r="G92" s="13">
        <f>IF(ISBLANK(Table13[[#This Row],[EARNED]]),"",Table13[[#This Row],[EARNED]])</f>
        <v>1.25</v>
      </c>
      <c r="H92" s="39"/>
      <c r="I92" s="13"/>
      <c r="J92" s="11"/>
      <c r="K92" s="20"/>
    </row>
    <row r="93" spans="1:11" x14ac:dyDescent="0.3">
      <c r="A93" s="23">
        <v>39692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3">
      <c r="A94" s="23">
        <v>39722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3">
      <c r="A95" s="23">
        <v>39753</v>
      </c>
      <c r="B95" s="20"/>
      <c r="C95" s="13">
        <v>1.25</v>
      </c>
      <c r="D95" s="39"/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3">
      <c r="A96" s="23">
        <v>39783</v>
      </c>
      <c r="B96" s="20" t="s">
        <v>49</v>
      </c>
      <c r="C96" s="13">
        <v>1.25</v>
      </c>
      <c r="D96" s="39">
        <v>5</v>
      </c>
      <c r="E96" s="13"/>
      <c r="F96" s="20"/>
      <c r="G96" s="13">
        <f>IF(ISBLANK(Table13[[#This Row],[EARNED]]),"",Table13[[#This Row],[EARNED]])</f>
        <v>1.25</v>
      </c>
      <c r="H96" s="39"/>
      <c r="I96" s="13"/>
      <c r="J96" s="11"/>
      <c r="K96" s="20"/>
    </row>
    <row r="97" spans="1:11" x14ac:dyDescent="0.3">
      <c r="A97" s="48" t="s">
        <v>57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3">
      <c r="A98" s="23">
        <v>39814</v>
      </c>
      <c r="B98" s="20"/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/>
    </row>
    <row r="99" spans="1:11" x14ac:dyDescent="0.3">
      <c r="A99" s="23">
        <v>39845</v>
      </c>
      <c r="B99" s="20"/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3">
      <c r="A100" s="23">
        <v>39873</v>
      </c>
      <c r="B100" s="20"/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/>
      <c r="I100" s="13"/>
      <c r="J100" s="11"/>
      <c r="K100" s="20"/>
    </row>
    <row r="101" spans="1:11" x14ac:dyDescent="0.3">
      <c r="A101" s="23">
        <v>39904</v>
      </c>
      <c r="B101" s="20"/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/>
      <c r="I101" s="13"/>
      <c r="J101" s="11"/>
      <c r="K101" s="20"/>
    </row>
    <row r="102" spans="1:11" x14ac:dyDescent="0.3">
      <c r="A102" s="23">
        <v>39934</v>
      </c>
      <c r="B102" s="20"/>
      <c r="C102" s="13">
        <v>1.25</v>
      </c>
      <c r="D102" s="39"/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1"/>
      <c r="B114" s="15"/>
      <c r="C114" s="42"/>
      <c r="D114" s="43"/>
      <c r="E114" s="9"/>
      <c r="F114" s="15"/>
      <c r="G114" s="42" t="str">
        <f>IF(ISBLANK(Table13[[#This Row],[EARNED]]),"",Table13[[#This Row],[EARNED]])</f>
        <v/>
      </c>
      <c r="H114" s="43"/>
      <c r="I114" s="9"/>
      <c r="J114" s="12"/>
      <c r="K11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8E5B75E2-871A-4F34-BD04-14A4722B498C}">
      <formula1>"PERMANENT, CO-TERMINUS, CASUAL, JOBCON"</formula1>
    </dataValidation>
    <dataValidation type="list" allowBlank="1" showInputMessage="1" showErrorMessage="1" sqref="F2:G2" xr:uid="{C01731E1-BC4C-44A6-99B8-1FA0CCB223F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SUM('REGULAR LEAVE'!E9,'REGULAR LEAVE'!I9)</f>
        <v>350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REGULAR LEAVE</vt:lpstr>
      <vt:lpstr>CASUAL LEAVE</vt:lpstr>
      <vt:lpstr>CONVERTION</vt:lpstr>
      <vt:lpstr>'CASUAL LEAVE'!BALANCE_1</vt:lpstr>
      <vt:lpstr>BALANCE_1</vt:lpstr>
      <vt:lpstr>'CASUAL LEAVE'!Print_Titles</vt:lpstr>
      <vt:lpstr>'REGULAR LEAVE'!Print_Titles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2023-06-08T06:58:14Z</dcterms:modified>
</cp:coreProperties>
</file>