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REGULAR\RE-ENCODE\"/>
    </mc:Choice>
  </mc:AlternateContent>
  <xr:revisionPtr revIDLastSave="0" documentId="13_ncr:1_{0DE84971-16C9-48C4-80B4-9D967526D57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0" i="1" l="1"/>
  <c r="G89" i="1" l="1"/>
  <c r="G86" i="1" l="1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7" i="1"/>
  <c r="G88" i="1"/>
  <c r="G91" i="1"/>
  <c r="G92" i="1"/>
  <c r="G93" i="1"/>
  <c r="G94" i="1"/>
  <c r="G95" i="1"/>
  <c r="G96" i="1"/>
  <c r="G97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  <c r="A7" i="3" s="1"/>
</calcChain>
</file>

<file path=xl/sharedStrings.xml><?xml version="1.0" encoding="utf-8"?>
<sst xmlns="http://schemas.openxmlformats.org/spreadsheetml/2006/main" count="94" uniqueCount="80">
  <si>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</si>
  <si>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</si>
  <si>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</si>
  <si>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</si>
  <si>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</si>
  <si>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</si>
  <si>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</si>
  <si>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</si>
  <si>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</si>
  <si>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</si>
  <si>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</si>
  <si>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</si>
  <si>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</si>
  <si>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</si>
  <si>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</si>
  <si>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</si>
  <si>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</si>
  <si>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</si>
  <si>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</si>
  <si>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</si>
  <si>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</si>
  <si>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</si>
  <si>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</si>
  <si>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</si>
  <si>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</si>
  <si>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</si>
  <si>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</si>
  <si>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</si>
  <si>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</si>
  <si>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</si>
  <si>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</si>
  <si>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</si>
  <si>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</si>
  <si>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</si>
  <si>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</si>
  <si>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</si>
  <si>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</si>
  <si>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</si>
  <si>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</si>
  <si>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</si>
  <si>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</si>
  <si>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</si>
  <si>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PERMANENT</t>
  </si>
  <si>
    <t>1 - Married (and not separated)</t>
  </si>
  <si>
    <t>3/17/97</t>
  </si>
  <si>
    <t>2018</t>
  </si>
  <si>
    <t>SL(2-0-00)</t>
  </si>
  <si>
    <t>7/23-24/2018</t>
  </si>
  <si>
    <t>8/15/18/2018</t>
  </si>
  <si>
    <t>FL(5-0-00)</t>
  </si>
  <si>
    <t>2019</t>
  </si>
  <si>
    <t>UL(1-0-00)</t>
  </si>
  <si>
    <t>10/14/15/2019</t>
  </si>
  <si>
    <t>SP(1-0-00)</t>
  </si>
  <si>
    <t>12/27/2019</t>
  </si>
  <si>
    <t>2020</t>
  </si>
  <si>
    <t>FL(4-0-00)</t>
  </si>
  <si>
    <t>CL(4-0-00)</t>
  </si>
  <si>
    <t>SL(1-0-00)</t>
  </si>
  <si>
    <t>BDAY 1/11/2020</t>
  </si>
  <si>
    <t>7/15/8/12/2020</t>
  </si>
  <si>
    <t>2/15/2020</t>
  </si>
  <si>
    <t>2021</t>
  </si>
  <si>
    <r>
      <rPr>
        <b/>
        <sz val="11"/>
        <color theme="1"/>
        <rFont val="Calibri"/>
        <family val="2"/>
        <scheme val="minor"/>
      </rPr>
      <t>2022</t>
    </r>
  </si>
  <si>
    <t>8/1/8/2022</t>
  </si>
  <si>
    <t>FL(3-0-0)</t>
  </si>
  <si>
    <t>12/26-27, 29</t>
  </si>
  <si>
    <t>FL(2-0-0)</t>
  </si>
  <si>
    <t>2023</t>
  </si>
  <si>
    <t>VL(1-0-0)</t>
  </si>
  <si>
    <t>CITY MARKET/EEO</t>
  </si>
  <si>
    <t>RCCIII</t>
  </si>
  <si>
    <t>SL(2-0-0)</t>
  </si>
  <si>
    <t>3/18,20/2023</t>
  </si>
  <si>
    <t>TOTAL LEAVE</t>
  </si>
  <si>
    <t>4/15,17/2023</t>
  </si>
  <si>
    <t>5/18,29/2023</t>
  </si>
  <si>
    <t>SL(1-0-0)</t>
  </si>
  <si>
    <t>SP(1-0-0)</t>
  </si>
  <si>
    <t>DIMAPILIS ARIEL 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</si>
</sst>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-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97" totalsRowShown="0" headerRowDxfId="14" headerRowBorderDxfId="13" tableBorderDxfId="12" totalsRowBorderDxfId="11">
  <tableColumns count="11">
    <tableColumn id="1" xr3:uid="{00000000-0010-0000-0000-000001000000}" name="PERIOD" dataDxfId="10"/>
    <tableColumn id="2" xr3:uid="{00000000-0010-0000-0000-000002000000}" name="PARTICULARS" dataDxfId="9"/>
    <tableColumn id="3" xr3:uid="{00000000-0010-0000-0000-000003000000}" name="EARNED" dataDxfId="8"/>
    <tableColumn id="4" xr3:uid="{00000000-0010-0000-0000-000004000000}" name="Absence Undertime W/ Pay" dataDxfId="7"/>
    <tableColumn id="5" xr3:uid="{00000000-0010-0000-0000-000005000000}" name="BALANCE" dataDxfId="6">
      <calculatedColumnFormula>SUM(Table1[EARNED])-SUM(Table1[Absence Undertime W/ Pay])+CONVERTION!$A$3</calculatedColumnFormula>
    </tableColumn>
    <tableColumn id="6" xr3:uid="{00000000-0010-0000-0000-000006000000}" name="Absence Undertime W/O Pay" dataDxfId="5"/>
    <tableColumn id="7" xr3:uid="{00000000-0010-0000-0000-000007000000}" name="EARNED " dataDxfId="4">
      <calculatedColumnFormula>IF(ISBLANK(Table1[[#This Row],[EARNED]]),"",Table1[[#This Row],[EARNED]])</calculatedColumnFormula>
    </tableColumn>
    <tableColumn id="8" xr3:uid="{00000000-0010-0000-0000-000008000000}" name="Absence Undertime  W/ Pay" dataDxfId="3"/>
    <tableColumn id="9" xr3:uid="{00000000-0010-0000-0000-000009000000}" name="BALANCE " dataDxfId="2">
      <calculatedColumnFormula>SUM(Table1[[EARNED ]])-SUM(Table1[Absence Undertime  W/ Pay])+CONVERTION!$B$3</calculatedColumnFormula>
    </tableColumn>
    <tableColumn id="10" xr3:uid="{00000000-0010-0000-0000-00000A000000}" name="Absence Undertime  W/O Pay" dataDxfId="1"/>
    <tableColumn id="11" xr3:uid="{00000000-0010-0000-00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K97"/>
  <sheetViews>
    <sheetView tabSelected="1" zoomScaleNormal="100" workbookViewId="0">
      <pane ySplit="3696" topLeftCell="A83" activePane="bottomLeft"/>
      <selection activeCell="B3" sqref="B3:C3"/>
      <selection pane="bottomLeft" activeCell="B92" sqref="B92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">
        <v>79</v>
      </c>
      <c r="C2" s="51"/>
      <c r="D2" s="21" t="s">
        <v>14</v>
      </c>
      <c r="E2" s="10"/>
      <c r="F2" s="56" t="s">
        <v>43</v>
      </c>
      <c r="G2" s="56"/>
      <c r="H2" s="28" t="s">
        <v>10</v>
      </c>
      <c r="I2" s="25"/>
      <c r="J2" s="52"/>
      <c r="K2" s="53"/>
    </row>
    <row r="3" spans="1:11" x14ac:dyDescent="0.3">
      <c r="A3" s="18" t="s">
        <v>15</v>
      </c>
      <c r="B3" s="51" t="s">
        <v>71</v>
      </c>
      <c r="C3" s="51"/>
      <c r="D3" s="22" t="s">
        <v>13</v>
      </c>
      <c r="F3" s="57" t="s">
        <v>44</v>
      </c>
      <c r="G3" s="52"/>
      <c r="H3" s="26" t="s">
        <v>11</v>
      </c>
      <c r="I3" s="26"/>
      <c r="J3" s="54"/>
      <c r="K3" s="55"/>
    </row>
    <row r="4" spans="1:11" ht="14.4" customHeight="1" x14ac:dyDescent="0.3">
      <c r="A4" s="18" t="s">
        <v>16</v>
      </c>
      <c r="B4" s="51" t="s">
        <v>42</v>
      </c>
      <c r="C4" s="51"/>
      <c r="D4" s="22" t="s">
        <v>12</v>
      </c>
      <c r="F4" s="52" t="s">
        <v>70</v>
      </c>
      <c r="G4" s="52"/>
      <c r="H4" s="26" t="s">
        <v>17</v>
      </c>
      <c r="I4" s="26"/>
      <c r="J4" s="52"/>
      <c r="K4" s="53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159.11099999999999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330.065</v>
      </c>
      <c r="J9" s="11"/>
      <c r="K9" s="20"/>
    </row>
    <row r="10" spans="1:11" x14ac:dyDescent="0.3">
      <c r="A10" s="40"/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8" t="s">
        <v>45</v>
      </c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3">
      <c r="A12" s="40">
        <v>43101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v>43132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0">
        <v>43160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40">
        <v>43191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3">
      <c r="A16" s="41">
        <v>43221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3">
      <c r="A17" s="40">
        <v>43252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3">
      <c r="A18" s="40">
        <v>43282</v>
      </c>
      <c r="B18" s="20" t="s">
        <v>46</v>
      </c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>
        <v>2</v>
      </c>
      <c r="I18" s="9"/>
      <c r="J18" s="11"/>
      <c r="K18" s="20" t="s">
        <v>47</v>
      </c>
    </row>
    <row r="19" spans="1:11" x14ac:dyDescent="0.3">
      <c r="A19" s="40">
        <v>43313</v>
      </c>
      <c r="B19" s="20" t="s">
        <v>46</v>
      </c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>
        <v>2</v>
      </c>
      <c r="I19" s="9"/>
      <c r="J19" s="11"/>
      <c r="K19" s="20" t="s">
        <v>48</v>
      </c>
    </row>
    <row r="20" spans="1:11" x14ac:dyDescent="0.3">
      <c r="A20" s="40">
        <v>43344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0">
        <v>43374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0">
        <v>43405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3">
      <c r="A23" s="40">
        <v>43435</v>
      </c>
      <c r="B23" s="20" t="s">
        <v>49</v>
      </c>
      <c r="C23" s="13">
        <v>1.25</v>
      </c>
      <c r="D23" s="39">
        <v>5</v>
      </c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3">
      <c r="A24" s="48" t="s">
        <v>50</v>
      </c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3">
      <c r="A25" s="40">
        <v>43466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3">
      <c r="A26" s="40">
        <v>43497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3">
      <c r="A27" s="40">
        <v>43525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3">
      <c r="A28" s="40">
        <v>43556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3">
      <c r="A29" s="40">
        <v>43586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3">
      <c r="A30" s="40">
        <v>43617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3">
      <c r="A31" s="40">
        <v>43647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3">
      <c r="A32" s="40">
        <v>43678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3">
      <c r="A33" s="40">
        <v>43709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3">
      <c r="A34" s="40">
        <v>43739</v>
      </c>
      <c r="B34" s="20" t="s">
        <v>51</v>
      </c>
      <c r="C34" s="13">
        <v>1.25</v>
      </c>
      <c r="D34" s="39">
        <v>1</v>
      </c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49">
        <v>43809</v>
      </c>
    </row>
    <row r="35" spans="1:11" x14ac:dyDescent="0.3">
      <c r="A35" s="40"/>
      <c r="B35" s="20" t="s">
        <v>46</v>
      </c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>
        <v>2</v>
      </c>
      <c r="K35" s="20" t="s">
        <v>52</v>
      </c>
    </row>
    <row r="36" spans="1:11" x14ac:dyDescent="0.3">
      <c r="A36" s="40">
        <v>43770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3">
      <c r="A37" s="40">
        <v>43800</v>
      </c>
      <c r="B37" s="20" t="s">
        <v>53</v>
      </c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 t="s">
        <v>54</v>
      </c>
    </row>
    <row r="38" spans="1:11" x14ac:dyDescent="0.3">
      <c r="A38" s="48"/>
      <c r="B38" s="20" t="s">
        <v>56</v>
      </c>
      <c r="C38" s="13"/>
      <c r="D38" s="39">
        <v>4</v>
      </c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3">
      <c r="A39" s="48" t="s">
        <v>55</v>
      </c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3">
      <c r="A40" s="40">
        <v>43831</v>
      </c>
      <c r="B40" s="20" t="s">
        <v>53</v>
      </c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 t="s">
        <v>59</v>
      </c>
    </row>
    <row r="41" spans="1:11" x14ac:dyDescent="0.3">
      <c r="A41" s="40"/>
      <c r="B41" s="20" t="s">
        <v>57</v>
      </c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 t="s">
        <v>60</v>
      </c>
    </row>
    <row r="42" spans="1:11" x14ac:dyDescent="0.3">
      <c r="A42" s="40"/>
      <c r="B42" s="20" t="s">
        <v>58</v>
      </c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>
        <v>1</v>
      </c>
      <c r="K42" s="20" t="s">
        <v>61</v>
      </c>
    </row>
    <row r="43" spans="1:11" x14ac:dyDescent="0.3">
      <c r="A43" s="40">
        <v>43862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3">
      <c r="A44" s="40">
        <v>43891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3">
      <c r="A45" s="40">
        <v>43922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3">
      <c r="A46" s="40">
        <v>43952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3">
      <c r="A47" s="40">
        <v>43983</v>
      </c>
      <c r="B47" s="20" t="s">
        <v>58</v>
      </c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>
        <v>1</v>
      </c>
      <c r="I47" s="9"/>
      <c r="J47" s="11"/>
      <c r="K47" s="49">
        <v>44018</v>
      </c>
    </row>
    <row r="48" spans="1:11" x14ac:dyDescent="0.3">
      <c r="A48" s="40"/>
      <c r="B48" s="20" t="s">
        <v>49</v>
      </c>
      <c r="C48" s="13">
        <v>1.25</v>
      </c>
      <c r="D48" s="39">
        <v>5</v>
      </c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3">
      <c r="A49" s="40">
        <v>44013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3">
      <c r="A50" s="40">
        <v>44044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3">
      <c r="A51" s="40">
        <v>44075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3">
      <c r="A52" s="40">
        <v>44105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3">
      <c r="A53" s="40">
        <v>44136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3">
      <c r="A54" s="40">
        <v>44166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3">
      <c r="A55" s="48" t="s">
        <v>62</v>
      </c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3">
      <c r="A56" s="40">
        <v>44197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3">
      <c r="A57" s="40">
        <v>44228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3">
      <c r="A58" s="40">
        <v>44256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3">
      <c r="A59" s="40">
        <v>44287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3">
      <c r="A60" s="40">
        <v>44317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3">
      <c r="A61" s="40">
        <v>44348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3">
      <c r="A62" s="40">
        <v>44378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3">
      <c r="A63" s="40">
        <v>44409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3">
      <c r="A64" s="40">
        <v>44440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3">
      <c r="A65" s="40">
        <v>44470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3">
      <c r="A66" s="40">
        <v>44501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3">
      <c r="A67" s="40">
        <v>44531</v>
      </c>
      <c r="B67" s="20" t="s">
        <v>49</v>
      </c>
      <c r="C67" s="13">
        <v>1.25</v>
      </c>
      <c r="D67" s="39">
        <v>5</v>
      </c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3">
      <c r="A68" s="23" t="s">
        <v>63</v>
      </c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>
        <v>44562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3">
      <c r="A70" s="40">
        <v>44593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3">
      <c r="A71" s="40">
        <v>44621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3">
      <c r="A72" s="40">
        <v>44652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3">
      <c r="A73" s="40">
        <v>44682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3">
      <c r="A74" s="40">
        <v>44713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3">
      <c r="A75" s="40">
        <v>44743</v>
      </c>
      <c r="B75" s="20" t="s">
        <v>72</v>
      </c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>
        <v>2</v>
      </c>
      <c r="I75" s="9"/>
      <c r="J75" s="11"/>
      <c r="K75" s="20" t="s">
        <v>64</v>
      </c>
    </row>
    <row r="76" spans="1:11" x14ac:dyDescent="0.3">
      <c r="A76" s="40">
        <v>44774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3">
      <c r="A77" s="40">
        <v>44805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3">
      <c r="A78" s="40">
        <v>44835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3">
      <c r="A79" s="40">
        <v>44866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3">
      <c r="A80" s="40">
        <v>44896</v>
      </c>
      <c r="B80" s="20" t="s">
        <v>65</v>
      </c>
      <c r="C80" s="13">
        <v>1.25</v>
      </c>
      <c r="D80" s="39">
        <v>3</v>
      </c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 t="s">
        <v>66</v>
      </c>
    </row>
    <row r="81" spans="1:11" x14ac:dyDescent="0.3">
      <c r="A81" s="40"/>
      <c r="B81" s="20" t="s">
        <v>67</v>
      </c>
      <c r="C81" s="13"/>
      <c r="D81" s="39">
        <v>2</v>
      </c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8" t="s">
        <v>68</v>
      </c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>
        <v>44927</v>
      </c>
      <c r="B83" s="20"/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3">
      <c r="A84" s="40">
        <v>44958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3">
      <c r="A85" s="40">
        <v>44986</v>
      </c>
      <c r="B85" s="20" t="s">
        <v>69</v>
      </c>
      <c r="C85" s="13">
        <v>1.25</v>
      </c>
      <c r="D85" s="39">
        <v>1</v>
      </c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49">
        <v>45017</v>
      </c>
    </row>
    <row r="86" spans="1:11" x14ac:dyDescent="0.3">
      <c r="A86" s="40"/>
      <c r="B86" s="20" t="s">
        <v>72</v>
      </c>
      <c r="C86" s="13"/>
      <c r="D86" s="39"/>
      <c r="E86" s="9"/>
      <c r="F86" s="20"/>
      <c r="G86" s="13" t="str">
        <f>IF(ISBLANK(Table1[[#This Row],[EARNED]]),"",Table1[[#This Row],[EARNED]])</f>
        <v/>
      </c>
      <c r="H86" s="39">
        <v>2</v>
      </c>
      <c r="I86" s="9"/>
      <c r="J86" s="11"/>
      <c r="K86" s="49" t="s">
        <v>73</v>
      </c>
    </row>
    <row r="87" spans="1:11" x14ac:dyDescent="0.3">
      <c r="A87" s="40">
        <v>45017</v>
      </c>
      <c r="B87" s="20" t="s">
        <v>72</v>
      </c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>
        <v>2</v>
      </c>
      <c r="I87" s="9"/>
      <c r="J87" s="11"/>
      <c r="K87" s="20" t="s">
        <v>75</v>
      </c>
    </row>
    <row r="88" spans="1:11" x14ac:dyDescent="0.3">
      <c r="A88" s="40">
        <v>45047</v>
      </c>
      <c r="B88" s="20" t="s">
        <v>77</v>
      </c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>
        <v>1</v>
      </c>
      <c r="I88" s="9"/>
      <c r="J88" s="11"/>
      <c r="K88" s="49">
        <v>45054</v>
      </c>
    </row>
    <row r="89" spans="1:11" x14ac:dyDescent="0.3">
      <c r="A89" s="40"/>
      <c r="B89" s="20" t="s">
        <v>72</v>
      </c>
      <c r="C89" s="13"/>
      <c r="D89" s="39"/>
      <c r="E89" s="9"/>
      <c r="F89" s="20"/>
      <c r="G89" s="13" t="str">
        <f>IF(ISBLANK(Table1[[#This Row],[EARNED]]),"",Table1[[#This Row],[EARNED]])</f>
        <v/>
      </c>
      <c r="H89" s="39">
        <v>2</v>
      </c>
      <c r="I89" s="9"/>
      <c r="J89" s="11"/>
      <c r="K89" s="49" t="s">
        <v>76</v>
      </c>
    </row>
    <row r="90" spans="1:11" x14ac:dyDescent="0.3">
      <c r="A90" s="40"/>
      <c r="B90" s="20" t="s">
        <v>78</v>
      </c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49">
        <v>45080</v>
      </c>
    </row>
    <row r="91" spans="1:11" x14ac:dyDescent="0.3">
      <c r="A91" s="40">
        <v>45078</v>
      </c>
      <c r="B91" s="20" t="s">
        <v>77</v>
      </c>
      <c r="C91" s="13"/>
      <c r="D91" s="39"/>
      <c r="E91" s="9"/>
      <c r="F91" s="20"/>
      <c r="G91" s="13" t="str">
        <f>IF(ISBLANK(Table1[[#This Row],[EARNED]]),"",Table1[[#This Row],[EARNED]])</f>
        <v/>
      </c>
      <c r="H91" s="39">
        <v>1</v>
      </c>
      <c r="I91" s="9"/>
      <c r="J91" s="11"/>
      <c r="K91" s="49">
        <v>45080</v>
      </c>
    </row>
    <row r="92" spans="1:11" x14ac:dyDescent="0.3">
      <c r="A92" s="40">
        <v>45108</v>
      </c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>
        <v>45139</v>
      </c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>
        <v>45170</v>
      </c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>
        <v>45200</v>
      </c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>
        <v>45231</v>
      </c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>
        <v>45261</v>
      </c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0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0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7"/>
  <sheetViews>
    <sheetView workbookViewId="0">
      <selection activeCell="B3" sqref="A3:B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>
        <v>98.861000000000004</v>
      </c>
      <c r="B3" s="11">
        <v>258.815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A6" s="2" t="s">
        <v>74</v>
      </c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3">
      <c r="A7" s="9">
        <f>SUM(Sheet1!E9,Sheet1!I9)</f>
        <v>489.17599999999999</v>
      </c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2023-06-07T07:37:23Z</dcterms:modified>
</cp:coreProperties>
</file>