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NEW HR\DONE\"/>
    </mc:Choice>
  </mc:AlternateContent>
  <xr:revisionPtr revIDLastSave="0" documentId="13_ncr:1_{5DDE2CE7-84EA-46E8-80D8-AD1AF6F2D2FA}" xr6:coauthVersionLast="47" xr6:coauthVersionMax="47" xr10:uidLastSave="{00000000-0000-0000-0000-000000000000}"/>
  <bookViews>
    <workbookView xWindow="24" yWindow="48" windowWidth="23016" windowHeight="12312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5" l="1"/>
  <c r="F3" i="1" l="1"/>
  <c r="B4" i="1"/>
  <c r="F4" i="1" l="1"/>
  <c r="B3" i="1"/>
  <c r="B2" i="1"/>
  <c r="G63" i="5"/>
  <c r="G50" i="5"/>
  <c r="G37" i="5"/>
  <c r="G24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2" i="5"/>
  <c r="G61" i="5"/>
  <c r="G60" i="5"/>
  <c r="G59" i="5"/>
  <c r="G58" i="5"/>
  <c r="G57" i="5"/>
  <c r="G56" i="5"/>
  <c r="G55" i="5"/>
  <c r="G54" i="5"/>
  <c r="G53" i="5"/>
  <c r="G52" i="5"/>
  <c r="G51" i="5"/>
  <c r="G49" i="5"/>
  <c r="G48" i="5"/>
  <c r="G47" i="5"/>
  <c r="G46" i="5"/>
  <c r="G45" i="5"/>
  <c r="G44" i="5"/>
  <c r="G43" i="5"/>
  <c r="G42" i="5"/>
  <c r="G41" i="5"/>
  <c r="G40" i="5"/>
  <c r="G39" i="5"/>
  <c r="G38" i="5"/>
  <c r="G36" i="5"/>
  <c r="G35" i="5"/>
  <c r="G34" i="5"/>
  <c r="G33" i="5"/>
  <c r="G32" i="5"/>
  <c r="G31" i="5"/>
  <c r="G30" i="5"/>
  <c r="G29" i="5"/>
  <c r="G28" i="5"/>
  <c r="G27" i="5"/>
  <c r="G26" i="5"/>
  <c r="G25" i="5"/>
  <c r="G23" i="5"/>
  <c r="G22" i="5"/>
  <c r="G21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<sst xmlns="http://schemas.openxmlformats.org/spreadsheetml/2006/main" count="131" uniqueCount="82">
  <si>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</si>
  <si>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</si>
  <si>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</si>
  <si>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</si>
  <si>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</si>
  <si>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</si>
  <si>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</si>
  <si>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</si>
  <si>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</si>
  <si>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</si>
  <si>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</si>
  <si>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</si>
  <si>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</si>
  <si>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</si>
  <si>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</si>
  <si>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</si>
  <si>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</si>
  <si>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</si>
  <si>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</si>
  <si>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</si>
  <si>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</si>
  <si>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</si>
  <si>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</si>
  <si>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</si>
  <si>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</si>
  <si>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</si>
  <si>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</si>
  <si>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</si>
  <si>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</si>
  <si>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</si>
  <si>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</si>
  <si>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</si>
  <si>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</si>
  <si>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</si>
  <si>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</si>
  <si>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</si>
  <si>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</si>
  <si>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</si>
  <si>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</si>
  <si>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</si>
  <si>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</si>
  <si>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</si>
  <si>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</si>
  <si>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</si>
  <si>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</si>
  <si>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</si>
  <si>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</si>
  <si>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</si>
  <si>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</si>
  <si>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</si>
  <si>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ESPINELI, LORETA</t>
  </si>
  <si>
    <t>SL(8-0-0)</t>
  </si>
  <si>
    <t>1/22-31/2018</t>
  </si>
  <si>
    <t>SL(3-0-0)</t>
  </si>
  <si>
    <t>6/20-22/2018</t>
  </si>
  <si>
    <t>SL(2-0-0)</t>
  </si>
  <si>
    <t>8/1,3/2018</t>
  </si>
  <si>
    <t>8/30,31/2018</t>
  </si>
  <si>
    <t>8/22-24/2018</t>
  </si>
  <si>
    <t>SL(7-0-0)</t>
  </si>
  <si>
    <t>9/1-9/2018</t>
  </si>
  <si>
    <t>MAGNA CARTA (10-0-0)</t>
  </si>
  <si>
    <t>1/9-19/2018</t>
  </si>
  <si>
    <t>SP(1-0-0)</t>
  </si>
  <si>
    <t>VL(5-0-0)</t>
  </si>
  <si>
    <t>9/17-22/2018</t>
  </si>
  <si>
    <t>MAGNA CARTA (28-0-0)</t>
  </si>
  <si>
    <t>MAGNA CARTA (30-0-0)</t>
  </si>
  <si>
    <t>9/24-10/31/2018</t>
  </si>
  <si>
    <t>5/15,16/2019</t>
  </si>
  <si>
    <t>SL(1-0-0)</t>
  </si>
  <si>
    <t>11/13,14,20,21,27/2019</t>
  </si>
  <si>
    <t>7/20-25/2020</t>
  </si>
  <si>
    <t>8/3-7/2020</t>
  </si>
  <si>
    <t>1/23-30/2021</t>
  </si>
  <si>
    <t>MOURNING 11/13-18</t>
  </si>
  <si>
    <t>VL(10-0-0)</t>
  </si>
  <si>
    <t>4/17-28/2023</t>
  </si>
  <si>
    <t>VL(12-0-0)</t>
  </si>
  <si>
    <t>5/16-19,22-26,29-31/2023</t>
  </si>
  <si>
    <t>VL(11-0-0)</t>
  </si>
  <si>
    <t>7/17-31/2023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</si>
</sst>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5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5"/>
  <sheetViews>
    <sheetView tabSelected="1" zoomScale="110" zoomScaleNormal="110" workbookViewId="0">
      <pane ySplit="4056" topLeftCell="A74" activePane="bottomLeft"/>
      <selection activeCell="B3" sqref="B3:C3"/>
      <selection pane="bottomLeft" activeCell="C80" sqref="C80:C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50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">
        <v>48</v>
      </c>
      <c r="C4" s="51"/>
      <c r="D4" s="22" t="s">
        <v>12</v>
      </c>
      <c r="F4" s="56"/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56.25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49" t="s">
        <v>61</v>
      </c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 t="s">
        <v>62</v>
      </c>
    </row>
    <row r="12" spans="1:11" x14ac:dyDescent="0.3">
      <c r="A12" s="40">
        <v>43132</v>
      </c>
      <c r="B12" s="20" t="s">
        <v>63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50">
        <v>43210</v>
      </c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64</v>
      </c>
      <c r="C19" s="13">
        <v>1.25</v>
      </c>
      <c r="D19" s="39">
        <v>5</v>
      </c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 t="s">
        <v>65</v>
      </c>
    </row>
    <row r="20" spans="1:11" x14ac:dyDescent="0.3">
      <c r="A20" s="40"/>
      <c r="B20" s="20" t="s">
        <v>63</v>
      </c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50">
        <v>43362</v>
      </c>
    </row>
    <row r="21" spans="1:11" x14ac:dyDescent="0.3">
      <c r="A21" s="40">
        <v>43374</v>
      </c>
      <c r="B21" s="49" t="s">
        <v>66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 t="s">
        <v>68</v>
      </c>
    </row>
    <row r="22" spans="1:11" x14ac:dyDescent="0.3">
      <c r="A22" s="40">
        <v>43405</v>
      </c>
      <c r="B22" s="49" t="s">
        <v>67</v>
      </c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3">
      <c r="A24" s="48" t="s">
        <v>43</v>
      </c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3">
      <c r="A26" s="40">
        <v>43497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3">
      <c r="A27" s="40">
        <v>43525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3">
      <c r="A30" s="40">
        <v>43617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50"/>
    </row>
    <row r="32" spans="1:11" x14ac:dyDescent="0.3">
      <c r="A32" s="40">
        <v>43678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3">
      <c r="A35" s="40">
        <v>43770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 t="s">
        <v>71</v>
      </c>
    </row>
    <row r="36" spans="1:11" x14ac:dyDescent="0.3">
      <c r="A36" s="40">
        <v>43800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3">
      <c r="A37" s="48" t="s">
        <v>44</v>
      </c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>
        <v>43831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3">
      <c r="A39" s="40">
        <v>43862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3">
      <c r="A40" s="40">
        <v>43891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3">
      <c r="A41" s="40">
        <v>43922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3">
      <c r="A42" s="40">
        <v>43952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3">
      <c r="A43" s="40">
        <v>43983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3">
      <c r="A44" s="40">
        <v>44013</v>
      </c>
      <c r="B44" s="20" t="s">
        <v>64</v>
      </c>
      <c r="C44" s="13">
        <v>1.25</v>
      </c>
      <c r="D44" s="39">
        <v>5</v>
      </c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 t="s">
        <v>72</v>
      </c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3">
      <c r="A46" s="40">
        <v>44075</v>
      </c>
      <c r="B46" s="20" t="s">
        <v>63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50">
        <v>44093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3">
      <c r="A50" s="48" t="s">
        <v>45</v>
      </c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49</v>
      </c>
      <c r="C62" s="13">
        <v>1.25</v>
      </c>
      <c r="D62" s="39">
        <v>5</v>
      </c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3">
      <c r="A63" s="48" t="s">
        <v>46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3">
      <c r="A67" s="40">
        <v>44652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3">
      <c r="A74" s="40">
        <v>44866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75</v>
      </c>
    </row>
    <row r="75" spans="1:11" x14ac:dyDescent="0.3">
      <c r="A75" s="40">
        <v>44896</v>
      </c>
      <c r="B75" s="20"/>
      <c r="C75" s="13">
        <v>1.25</v>
      </c>
      <c r="D75" s="39"/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3">
      <c r="A76" s="48" t="s">
        <v>47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3">
      <c r="A78" s="40">
        <v>44958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3">
      <c r="A79" s="40">
        <v>44986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3">
      <c r="A80" s="40">
        <v>45017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3">
      <c r="A81" s="40">
        <v>45047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0"/>
  <sheetViews>
    <sheetView zoomScale="110" zoomScaleNormal="110" workbookViewId="0">
      <pane ySplit="4056" topLeftCell="A29" activePane="bottomLeft"/>
      <selection activeCell="B4" sqref="B4:C4"/>
      <selection pane="bottomLeft" activeCell="A32" sqref="A3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tr">
        <f>IF(ISBLANK('2018 LEAVE CREDITS'!B2:C2),"---------",'2018 LEAVE CREDITS'!B2:C2)</f>
        <v>ESPINELI, LORETA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 t="str">
        <f>IF(ISBLANK('2018 LEAVE CREDITS'!B3:C3),"",'2018 LEAVE CREDITS'!B3:C3)</f>
        <v/>
      </c>
      <c r="C3" s="51"/>
      <c r="D3" s="22" t="s">
        <v>13</v>
      </c>
      <c r="F3" s="55" t="str">
        <f>IF(ISBLANK('2018 LEAVE CREDITS'!F3:G3),"---------",'2018 LEAVE CREDITS'!F3:G3)</f>
        <v>---------</v>
      </c>
      <c r="G3" s="56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1" t="str">
        <f>IF(ISBLANK('2018 LEAVE CREDITS'!B4:C4),"---------",'2018 LEAVE CREDITS'!B4:C4)</f>
        <v>CASUAL</v>
      </c>
      <c r="C4" s="51"/>
      <c r="D4" s="22" t="s">
        <v>12</v>
      </c>
      <c r="F4" s="56" t="str">
        <f>IF(ISBLANK('2018 LEAVE CREDITS'!F4:G4),"",'2018 LEAVE CREDITS'!F4:G4)</f>
        <v/>
      </c>
      <c r="G4" s="56"/>
      <c r="H4" s="26" t="s">
        <v>17</v>
      </c>
      <c r="I4" s="26"/>
      <c r="J4" s="56"/>
      <c r="K4" s="59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126.44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150.458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8</v>
      </c>
      <c r="I11" s="9"/>
      <c r="J11" s="11"/>
      <c r="K11" s="20" t="s">
        <v>52</v>
      </c>
    </row>
    <row r="12" spans="1:11" x14ac:dyDescent="0.3">
      <c r="A12" s="40">
        <v>43252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54</v>
      </c>
    </row>
    <row r="13" spans="1:11" x14ac:dyDescent="0.3">
      <c r="A13" s="40">
        <v>43313</v>
      </c>
      <c r="B13" s="20" t="s">
        <v>55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56</v>
      </c>
    </row>
    <row r="14" spans="1:11" x14ac:dyDescent="0.3">
      <c r="A14" s="40"/>
      <c r="B14" s="20" t="s">
        <v>53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3</v>
      </c>
      <c r="I14" s="9"/>
      <c r="J14" s="11"/>
      <c r="K14" s="20" t="s">
        <v>58</v>
      </c>
    </row>
    <row r="15" spans="1:11" x14ac:dyDescent="0.3">
      <c r="A15" s="40"/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</v>
      </c>
      <c r="I15" s="9"/>
      <c r="J15" s="11"/>
      <c r="K15" s="20" t="s">
        <v>57</v>
      </c>
    </row>
    <row r="16" spans="1:11" x14ac:dyDescent="0.3">
      <c r="A16" s="41">
        <v>43344</v>
      </c>
      <c r="B16" s="15" t="s">
        <v>59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7</v>
      </c>
      <c r="I16" s="9"/>
      <c r="J16" s="12"/>
      <c r="K16" s="15" t="s">
        <v>60</v>
      </c>
    </row>
    <row r="17" spans="1:11" x14ac:dyDescent="0.3">
      <c r="A17" s="48" t="s">
        <v>43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>
        <v>43586</v>
      </c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69</v>
      </c>
    </row>
    <row r="19" spans="1:11" x14ac:dyDescent="0.3">
      <c r="A19" s="40">
        <v>43647</v>
      </c>
      <c r="B19" s="20" t="s">
        <v>70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50">
        <v>43670</v>
      </c>
    </row>
    <row r="20" spans="1:11" x14ac:dyDescent="0.3">
      <c r="A20" s="40"/>
      <c r="B20" s="20" t="s">
        <v>70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50">
        <v>43674</v>
      </c>
    </row>
    <row r="21" spans="1:11" x14ac:dyDescent="0.3">
      <c r="A21" s="40">
        <v>43678</v>
      </c>
      <c r="B21" s="20" t="s">
        <v>70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50">
        <v>43702</v>
      </c>
    </row>
    <row r="22" spans="1:11" x14ac:dyDescent="0.3">
      <c r="A22" s="40">
        <v>43739</v>
      </c>
      <c r="B22" s="20" t="s">
        <v>70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50">
        <v>43747</v>
      </c>
    </row>
    <row r="23" spans="1:11" x14ac:dyDescent="0.3">
      <c r="A23" s="40"/>
      <c r="B23" s="20" t="s">
        <v>70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50">
        <v>43755</v>
      </c>
    </row>
    <row r="24" spans="1:11" x14ac:dyDescent="0.3">
      <c r="A24" s="48" t="s">
        <v>44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>
        <v>44044</v>
      </c>
      <c r="B25" s="20" t="s">
        <v>64</v>
      </c>
      <c r="C25" s="13"/>
      <c r="D25" s="39">
        <v>5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3">
      <c r="A26" s="48" t="s">
        <v>45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44197</v>
      </c>
      <c r="B27" s="20" t="s">
        <v>59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7</v>
      </c>
      <c r="I27" s="9"/>
      <c r="J27" s="11"/>
      <c r="K27" s="20" t="s">
        <v>74</v>
      </c>
    </row>
    <row r="28" spans="1:11" x14ac:dyDescent="0.3">
      <c r="A28" s="48" t="s">
        <v>47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45017</v>
      </c>
      <c r="B29" s="20" t="s">
        <v>76</v>
      </c>
      <c r="C29" s="13"/>
      <c r="D29" s="39">
        <v>10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77</v>
      </c>
    </row>
    <row r="30" spans="1:11" x14ac:dyDescent="0.3">
      <c r="A30" s="40"/>
      <c r="B30" s="20" t="s">
        <v>78</v>
      </c>
      <c r="C30" s="13"/>
      <c r="D30" s="39">
        <v>12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79</v>
      </c>
    </row>
    <row r="31" spans="1:11" x14ac:dyDescent="0.3">
      <c r="A31" s="40">
        <v>45098</v>
      </c>
      <c r="B31" s="20" t="s">
        <v>80</v>
      </c>
      <c r="C31" s="13"/>
      <c r="D31" s="39">
        <v>11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81</v>
      </c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zoomScale="120" zoomScaleNormal="120"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164.44</v>
      </c>
      <c r="B3" s="11">
        <v>189.458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2023-06-26T01:14:09Z</dcterms:modified>
</cp:coreProperties>
</file>