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3" i="1" l="1"/>
  <c r="G288" i="1" l="1"/>
  <c r="G476" i="1" l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0" i="1"/>
  <c r="G3" i="3"/>
  <c r="J4" i="3"/>
  <c r="E9" i="1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<sst xmlns="http://schemas.openxmlformats.org/spreadsheetml/2006/main" count="436" uniqueCount="272">
  <si>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</si>
  <si>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</si>
  <si>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</si>
  <si>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</si>
  <si>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</si>
  <si>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</si>
  <si>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</si>
  <si>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</si>
  <si>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</si>
  <si>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</si>
  <si>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</si>
  <si>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</si>
  <si>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</si>
  <si>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</si>
  <si>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</si>
  <si>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</si>
  <si>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</si>
  <si>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</si>
  <si>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</si>
  <si>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</si>
  <si>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</si>
  <si>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</si>
  <si>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</si>
  <si>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</si>
  <si>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</si>
  <si>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</si>
  <si>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</si>
  <si>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</si>
  <si>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</si>
  <si>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</si>
  <si>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</si>
  <si>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</si>
  <si>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</si>
  <si>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</si>
  <si>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</si>
  <si>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</si>
  <si>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</si>
  <si>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</si>
  <si>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</si>
  <si>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</si>
  <si>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</si>
  <si>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</si>
  <si>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6/16/1997</t>
  </si>
  <si>
    <t>PERMANENT</t>
  </si>
  <si>
    <t>2018</t>
  </si>
  <si>
    <t>SL(1-0-00)</t>
  </si>
  <si>
    <t>VL(1-0-00)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</si>
  <si>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</si>
  <si>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</si>
  <si>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SP(1-0-00)</t>
  </si>
  <si>
    <t>4/17/2019</t>
  </si>
  <si>
    <t>VL(2-0-00)</t>
  </si>
  <si>
    <t>11/2-8/2019</t>
  </si>
  <si>
    <t>FL(3-0-00)</t>
  </si>
  <si>
    <r>
      <rPr>
        <b/>
        <sz val="11"/>
        <color theme="1"/>
        <rFont val="Calibri"/>
        <family val="2"/>
        <scheme val="minor"/>
      </rPr>
      <t>2020</t>
    </r>
  </si>
  <si>
    <t>4/17/2020</t>
  </si>
  <si>
    <t>1/22/2020</t>
  </si>
  <si>
    <t>2021</t>
  </si>
  <si>
    <t>SL(4-0-00)</t>
  </si>
  <si>
    <t>SL(2-0-00)</t>
  </si>
  <si>
    <t>6/27-30/2021</t>
  </si>
  <si>
    <t>7/1-4/2021</t>
  </si>
  <si>
    <t>7/1-8/2021</t>
  </si>
  <si>
    <t>7/14/15/2021</t>
  </si>
  <si>
    <r>
      <rPr>
        <b/>
        <sz val="11"/>
        <color theme="1"/>
        <rFont val="Calibri"/>
        <family val="2"/>
        <scheme val="minor"/>
      </rPr>
      <t>2022</t>
    </r>
  </si>
  <si>
    <t>12/23-29/2022</t>
  </si>
  <si>
    <t>2023</t>
  </si>
  <si>
    <t>VL(3-0-0)</t>
  </si>
  <si>
    <t>3/28,29,30/2023</t>
  </si>
  <si>
    <t>TOTAL LEAVE BALANCE</t>
  </si>
  <si>
    <t>1997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</si>
  <si>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</si>
  <si>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</si>
  <si>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</si>
  <si>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</si>
  <si>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</si>
  <si>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</si>
  <si>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</si>
  <si>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</si>
  <si>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</si>
  <si>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</si>
  <si>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</si>
  <si>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</si>
  <si>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</si>
  <si>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</si>
  <si>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</si>
  <si>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</si>
  <si>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</si>
  <si>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</si>
  <si>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</si>
  <si>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</si>
  <si>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VL(5-0-0)</t>
  </si>
  <si>
    <t>4/7,13-15/1998</t>
  </si>
  <si>
    <t>UT(0-0-1)</t>
  </si>
  <si>
    <t>UT(0-0-26)</t>
  </si>
  <si>
    <t>UT(0-0-20)</t>
  </si>
  <si>
    <t>UT(0-0-15)</t>
  </si>
  <si>
    <t>0.0.31</t>
  </si>
  <si>
    <t>UT(0-0-23)</t>
  </si>
  <si>
    <t>UT(0-0-21)</t>
  </si>
  <si>
    <t>UT(0-1-25)</t>
  </si>
  <si>
    <t>UT(0-0-40)</t>
  </si>
  <si>
    <t>FL(5-0-0)</t>
  </si>
  <si>
    <t>VL(10-0-0)</t>
  </si>
  <si>
    <t>UT(0-1-15)</t>
  </si>
  <si>
    <t>UT(0-1-5)</t>
  </si>
  <si>
    <t>UT(0-0-37)</t>
  </si>
  <si>
    <t>UT(0-0-2)</t>
  </si>
  <si>
    <t>UT(0-0-10)</t>
  </si>
  <si>
    <t>1/24-28/2000</t>
  </si>
  <si>
    <t>1/31-2/11/2000</t>
  </si>
  <si>
    <t>UT(0-1-35)</t>
  </si>
  <si>
    <t>UT(0-0-5)</t>
  </si>
  <si>
    <t>SVL(53-0-0)</t>
  </si>
  <si>
    <t>SL(4-0-0)</t>
  </si>
  <si>
    <t>SL(2-0-0)</t>
  </si>
  <si>
    <t>UT(0-0-32)</t>
  </si>
  <si>
    <t>SL(1-4-0)</t>
  </si>
  <si>
    <t>SL(1-0-0)</t>
  </si>
  <si>
    <t>UT(0-1-20)</t>
  </si>
  <si>
    <t>2/7HD,8/2001</t>
  </si>
  <si>
    <t>2/27/2001</t>
  </si>
  <si>
    <t>1/10-17/2001</t>
  </si>
  <si>
    <t>1/25,26/2001</t>
  </si>
  <si>
    <t>UT(0-0-53)</t>
  </si>
  <si>
    <t>4/27,28/2001</t>
  </si>
  <si>
    <t>UT(0-1-0)</t>
  </si>
  <si>
    <t>VL(1-0-0)</t>
  </si>
  <si>
    <t>UT(0-1-8)</t>
  </si>
  <si>
    <t>SL(3-0-0)</t>
  </si>
  <si>
    <t>6/14-19/2001</t>
  </si>
  <si>
    <t>6/28-30/2001</t>
  </si>
  <si>
    <t>SL(5-0-0)</t>
  </si>
  <si>
    <t>7/13-17/2001</t>
  </si>
  <si>
    <t>VL(9-0-0)</t>
  </si>
  <si>
    <t>9/11-21/2001</t>
  </si>
  <si>
    <t>UT(0-0-30)</t>
  </si>
  <si>
    <t>UT(0-2-20)</t>
  </si>
  <si>
    <t>UT(0-0-44)</t>
  </si>
  <si>
    <t>2/2-4/2004</t>
  </si>
  <si>
    <t>VL(2-0-0)</t>
  </si>
  <si>
    <t>4/23,26/2004</t>
  </si>
  <si>
    <t>5/17-20/2004</t>
  </si>
  <si>
    <t>SP(1-0-0)</t>
  </si>
  <si>
    <t>BDAY 5/31/2004</t>
  </si>
  <si>
    <t>7/21/2004</t>
  </si>
  <si>
    <t>7/29,/30/2004</t>
  </si>
  <si>
    <t>UT(0-0-25)</t>
  </si>
  <si>
    <t>8/19-31/2004</t>
  </si>
  <si>
    <t>FILIAL 10/11/2004</t>
  </si>
  <si>
    <t>UT(0-1-10)</t>
  </si>
  <si>
    <t>12/9,10/2004</t>
  </si>
  <si>
    <t>12/22,23/2004</t>
  </si>
  <si>
    <t>UT(0-1-32)</t>
  </si>
  <si>
    <t>FL(1-0-0)</t>
  </si>
  <si>
    <t>VL(1-0-00</t>
  </si>
  <si>
    <t>1/26/2005</t>
  </si>
  <si>
    <t>DOMESTIC 3/2/2005</t>
  </si>
  <si>
    <t>4/22,25/2005</t>
  </si>
  <si>
    <t>4/20/2005</t>
  </si>
  <si>
    <t>FILIAL 5/18/2005</t>
  </si>
  <si>
    <t>DOMESTIC 6/16/2005</t>
  </si>
  <si>
    <t>7/22/2005</t>
  </si>
  <si>
    <t>UT(0-3-5)</t>
  </si>
  <si>
    <t>UT(0-3-35)</t>
  </si>
  <si>
    <t>FL(2-0-0)</t>
  </si>
  <si>
    <t>UT(0-1-30)</t>
  </si>
  <si>
    <t>UT(0-2-15)</t>
  </si>
  <si>
    <t>UT(0-3-30)</t>
  </si>
  <si>
    <t>1/26,27/2006</t>
  </si>
  <si>
    <t>DOMESTIC 4/28/2006</t>
  </si>
  <si>
    <t>5/22,23/2006</t>
  </si>
  <si>
    <t>8/29-9/4/2006</t>
  </si>
  <si>
    <t>BDAY 10/5/2006</t>
  </si>
  <si>
    <t>10/16-18/2006</t>
  </si>
  <si>
    <t>FL(3-0-0)</t>
  </si>
  <si>
    <t>12/5,6,8/2006</t>
  </si>
  <si>
    <t>SL(2-0-0</t>
  </si>
  <si>
    <t>UT(0-0-45)</t>
  </si>
  <si>
    <t>5/24/2007</t>
  </si>
  <si>
    <t>5/17,18/2007</t>
  </si>
  <si>
    <t>DOMESTIC 5/21/2007</t>
  </si>
  <si>
    <t>5/2,3,9,11/2007</t>
  </si>
  <si>
    <t>DOMESTIC 4/27/2007</t>
  </si>
  <si>
    <t>2/19-23/2007</t>
  </si>
  <si>
    <t>2/1,2/2007</t>
  </si>
  <si>
    <t>UT(0-1-41)</t>
  </si>
  <si>
    <t>UT(0-0-55)</t>
  </si>
  <si>
    <t>UT(0-3-4)</t>
  </si>
  <si>
    <t>ML(60-0-0)</t>
  </si>
  <si>
    <t>12/3-7/2007</t>
  </si>
  <si>
    <t>DEC 26-FEB 23/2008</t>
  </si>
  <si>
    <t>10/25,26/2007</t>
  </si>
  <si>
    <t>FILIAL 10/26/2007</t>
  </si>
  <si>
    <t>8/13-14/2007</t>
  </si>
  <si>
    <t>UT(0-1-2)</t>
  </si>
  <si>
    <t>3/31/2008</t>
  </si>
  <si>
    <t>DOMESTIC 4/4/2008</t>
  </si>
  <si>
    <t>GRAD 3/28/2008</t>
  </si>
  <si>
    <t>FL(4-0-0)</t>
  </si>
  <si>
    <t>UT(0-1-29)</t>
  </si>
  <si>
    <t>VL(24-0-0)</t>
  </si>
  <si>
    <t>UT(0-2-49)</t>
  </si>
  <si>
    <t>UT(0-2-18)</t>
  </si>
  <si>
    <t>UT(0-4-22)</t>
  </si>
  <si>
    <t>UT(0-4-15)</t>
  </si>
  <si>
    <t>UT(0-5-3)</t>
  </si>
  <si>
    <t>4/20,25,28/2008</t>
  </si>
  <si>
    <t>5/12-15/2008</t>
  </si>
  <si>
    <t>5/23-29/2008</t>
  </si>
  <si>
    <t>6/2,3/2008</t>
  </si>
  <si>
    <t>6/10,11/2008</t>
  </si>
  <si>
    <t>6/25/2008</t>
  </si>
  <si>
    <t>7/8-10/2008</t>
  </si>
  <si>
    <t>8/25-9/25/2008</t>
  </si>
  <si>
    <t>8/4,5/2008</t>
  </si>
  <si>
    <t>8/26/2008</t>
  </si>
  <si>
    <t>UT(0-3-1)</t>
  </si>
  <si>
    <t>9/11,12/2008</t>
  </si>
  <si>
    <t>10/15/2008</t>
  </si>
  <si>
    <t>10/21/2008</t>
  </si>
  <si>
    <t>10/27,28/2008</t>
  </si>
  <si>
    <t>11/3-5/2008</t>
  </si>
  <si>
    <t>11/13/2008</t>
  </si>
  <si>
    <t>UT(0-7-43)</t>
  </si>
  <si>
    <t>UT(0-5-38)</t>
  </si>
  <si>
    <t>UT(0-4-18)</t>
  </si>
  <si>
    <t>UT(0-7-35)</t>
  </si>
  <si>
    <t>1/13/2009</t>
  </si>
  <si>
    <t>1/26-28/2009</t>
  </si>
  <si>
    <t>2/26/2009</t>
  </si>
  <si>
    <t>7/23,24/2009</t>
  </si>
  <si>
    <t>UT(0-6-32)</t>
  </si>
  <si>
    <t>5/5,6/2009</t>
  </si>
  <si>
    <t>UT(3-2-43)</t>
  </si>
  <si>
    <t>UT(3-4-34)</t>
  </si>
  <si>
    <t>UT(0-4-5)</t>
  </si>
  <si>
    <t>9/1,2/2009</t>
  </si>
  <si>
    <t>7/2,23,28/2009</t>
  </si>
  <si>
    <t>UT(0-3-41)</t>
  </si>
  <si>
    <t>UT(0-1-50)</t>
  </si>
  <si>
    <t>UT(0-0-50)</t>
  </si>
  <si>
    <t>UT(0-6-12)</t>
  </si>
  <si>
    <t>UT(0-6-57)</t>
  </si>
  <si>
    <t>11/5-7/2012</t>
  </si>
  <si>
    <t>SP(3-0-0)</t>
  </si>
  <si>
    <t>DOMESTIC 2/7-9/2012</t>
  </si>
  <si>
    <t>UT(0-3-55)</t>
  </si>
  <si>
    <t>4/23/2012</t>
  </si>
  <si>
    <t>UT(4-3-9)</t>
  </si>
  <si>
    <t>UT(0-4-1)</t>
  </si>
  <si>
    <t>UT(0-3-16)</t>
  </si>
  <si>
    <t>UT(0-4-56)</t>
  </si>
  <si>
    <t>UT(1-1-13)</t>
  </si>
  <si>
    <t>UT(0-4-51)</t>
  </si>
  <si>
    <t>UT(1-1-21)</t>
  </si>
  <si>
    <t>UT(5-2-20)</t>
  </si>
  <si>
    <t>UT(8-5-16)</t>
  </si>
  <si>
    <t>UT(6-3-4)</t>
  </si>
  <si>
    <t>UT(9-0-23)</t>
  </si>
  <si>
    <t>UT(3-0-17)</t>
  </si>
  <si>
    <t>UT(0-3-7)</t>
  </si>
  <si>
    <t>UT(0-1-43)</t>
  </si>
  <si>
    <t>UT(0-4-4</t>
  </si>
  <si>
    <t>12/1-5/2015</t>
  </si>
  <si>
    <t>VL(21-0-0)</t>
  </si>
  <si>
    <t>2/1-29/2016</t>
  </si>
  <si>
    <t>DELA CRUZ, SHEILA G.</t>
  </si>
  <si>
    <t>MED TECH I</t>
  </si>
  <si>
    <t>ONT</t>
  </si>
  <si>
    <t>5/4,5/2023</t>
  </si>
  <si>
    <t>5/9-11/2023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</si>
</sst>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1"/>
  <sheetViews>
    <sheetView zoomScaleNormal="100" workbookViewId="0">
      <pane ySplit="3690" topLeftCell="A436" activePane="bottomLeft"/>
      <selection activeCell="F4" sqref="F4:G4"/>
      <selection pane="bottomLeft" activeCell="C441" sqref="C441:C4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267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30" t="s">
        <v>268</v>
      </c>
      <c r="D3" s="22" t="s">
        <v>13</v>
      </c>
      <c r="F3" s="60" t="s">
        <v>42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269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103.30999999999995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212.67500000000001</v>
      </c>
      <c r="J9" s="11"/>
      <c r="K9" s="20"/>
    </row>
    <row r="10" spans="1:11" x14ac:dyDescent="0.25">
      <c r="A10" s="48" t="s">
        <v>70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35582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35612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35643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35674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35704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35735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35765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90</v>
      </c>
      <c r="B18" s="20"/>
      <c r="C18" s="51" t="s">
        <v>32</v>
      </c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35796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35827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35855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35886</v>
      </c>
      <c r="B22" s="20" t="s">
        <v>91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 t="s">
        <v>92</v>
      </c>
    </row>
    <row r="23" spans="1:11" x14ac:dyDescent="0.25">
      <c r="A23" s="23"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35947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36069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36100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36130</v>
      </c>
      <c r="B30" s="20" t="s">
        <v>93</v>
      </c>
      <c r="C30" s="13">
        <v>1.25</v>
      </c>
      <c r="D30" s="39">
        <v>2E-3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8" t="s">
        <v>89</v>
      </c>
      <c r="B31" s="20"/>
      <c r="C31" s="51" t="s">
        <v>32</v>
      </c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23">
        <v>36161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36192</v>
      </c>
      <c r="B33" s="20" t="s">
        <v>94</v>
      </c>
      <c r="C33" s="13">
        <v>1.25</v>
      </c>
      <c r="D33" s="39">
        <v>5.3999999999999999E-2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36220</v>
      </c>
      <c r="B34" s="20" t="s">
        <v>95</v>
      </c>
      <c r="C34" s="13">
        <v>1.25</v>
      </c>
      <c r="D34" s="39">
        <v>4.2000000000000003E-2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36251</v>
      </c>
      <c r="B35" s="20" t="s">
        <v>96</v>
      </c>
      <c r="C35" s="13">
        <v>1.25</v>
      </c>
      <c r="D35" s="39" t="s">
        <v>97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36281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36312</v>
      </c>
      <c r="B37" s="20" t="s">
        <v>98</v>
      </c>
      <c r="C37" s="13">
        <v>1.25</v>
      </c>
      <c r="D37" s="39">
        <v>4.8000000000000001E-2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36342</v>
      </c>
      <c r="B38" s="20" t="s">
        <v>99</v>
      </c>
      <c r="C38" s="13">
        <v>1.25</v>
      </c>
      <c r="D38" s="39">
        <v>4.3999999999999997E-2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36434</v>
      </c>
      <c r="B41" s="20" t="s">
        <v>100</v>
      </c>
      <c r="C41" s="13">
        <v>1.25</v>
      </c>
      <c r="D41" s="39">
        <v>0.17699999999999999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36465</v>
      </c>
      <c r="B42" s="20" t="s">
        <v>101</v>
      </c>
      <c r="C42" s="13">
        <v>1.25</v>
      </c>
      <c r="D42" s="39">
        <v>0.13500000000000001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36495</v>
      </c>
      <c r="B43" s="20" t="s">
        <v>101</v>
      </c>
      <c r="C43" s="13">
        <v>1.25</v>
      </c>
      <c r="D43" s="39">
        <v>8.3000000000000004E-2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/>
      <c r="B44" s="20" t="s">
        <v>102</v>
      </c>
      <c r="C44" s="13"/>
      <c r="D44" s="39">
        <v>5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25">
      <c r="A45" s="48" t="s">
        <v>88</v>
      </c>
      <c r="B45" s="20"/>
      <c r="C45" s="51" t="s">
        <v>32</v>
      </c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36526</v>
      </c>
      <c r="B46" s="20" t="s">
        <v>91</v>
      </c>
      <c r="C46" s="13">
        <v>1.25</v>
      </c>
      <c r="D46" s="39">
        <v>5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109</v>
      </c>
    </row>
    <row r="47" spans="1:11" x14ac:dyDescent="0.25">
      <c r="A47" s="23"/>
      <c r="B47" s="20" t="s">
        <v>103</v>
      </c>
      <c r="C47" s="13"/>
      <c r="D47" s="39">
        <v>10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110</v>
      </c>
    </row>
    <row r="48" spans="1:11" x14ac:dyDescent="0.25">
      <c r="A48" s="23"/>
      <c r="B48" s="20" t="s">
        <v>104</v>
      </c>
      <c r="C48" s="13"/>
      <c r="D48" s="39">
        <v>0.156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36557</v>
      </c>
      <c r="B49" s="20" t="s">
        <v>105</v>
      </c>
      <c r="C49" s="13">
        <v>1.25</v>
      </c>
      <c r="D49" s="39">
        <v>0.13500000000000001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36586</v>
      </c>
      <c r="B50" s="20" t="s">
        <v>106</v>
      </c>
      <c r="C50" s="13">
        <v>1.25</v>
      </c>
      <c r="D50" s="39">
        <v>7.6999999999999999E-2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36617</v>
      </c>
      <c r="B51" s="20" t="s">
        <v>107</v>
      </c>
      <c r="C51" s="13">
        <v>1.25</v>
      </c>
      <c r="D51" s="39">
        <v>4.0000000000000001E-3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36647</v>
      </c>
      <c r="B52" s="20" t="s">
        <v>108</v>
      </c>
      <c r="C52" s="13">
        <v>1.25</v>
      </c>
      <c r="D52" s="39">
        <v>0.21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36678</v>
      </c>
      <c r="B53" s="20" t="s">
        <v>104</v>
      </c>
      <c r="C53" s="13">
        <v>1.25</v>
      </c>
      <c r="D53" s="39">
        <v>0.156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36708</v>
      </c>
      <c r="B54" s="20" t="s">
        <v>95</v>
      </c>
      <c r="C54" s="13">
        <v>1.25</v>
      </c>
      <c r="D54" s="39">
        <v>4.2000000000000003E-2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36739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36770</v>
      </c>
      <c r="B56" s="20" t="s">
        <v>105</v>
      </c>
      <c r="C56" s="13">
        <v>1.25</v>
      </c>
      <c r="D56" s="39">
        <v>0.13500000000000001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36800</v>
      </c>
      <c r="B57" s="20" t="s">
        <v>111</v>
      </c>
      <c r="C57" s="13">
        <v>1.25</v>
      </c>
      <c r="D57" s="39">
        <v>0.19800000000000001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36831</v>
      </c>
      <c r="B58" s="20" t="s">
        <v>104</v>
      </c>
      <c r="C58" s="13">
        <v>1.25</v>
      </c>
      <c r="D58" s="39">
        <v>0.156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36861</v>
      </c>
      <c r="B59" s="20" t="s">
        <v>112</v>
      </c>
      <c r="C59" s="13">
        <v>1.25</v>
      </c>
      <c r="D59" s="39">
        <v>0.01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87</v>
      </c>
      <c r="B60" s="20"/>
      <c r="C60" s="51" t="s">
        <v>32</v>
      </c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36892</v>
      </c>
      <c r="B61" s="20" t="s">
        <v>113</v>
      </c>
      <c r="C61" s="13">
        <v>1.25</v>
      </c>
      <c r="D61" s="39">
        <v>1.125</v>
      </c>
      <c r="E61" s="13"/>
      <c r="F61" s="20"/>
      <c r="G61" s="13">
        <f>IF(ISBLANK(Table1[[#This Row],[EARNED]]),"",Table1[[#This Row],[EARNED]])</f>
        <v>1.25</v>
      </c>
      <c r="H61" s="39">
        <v>51.075000000000003</v>
      </c>
      <c r="I61" s="13"/>
      <c r="J61" s="11"/>
      <c r="K61" s="20"/>
    </row>
    <row r="62" spans="1:11" x14ac:dyDescent="0.25">
      <c r="A62" s="23"/>
      <c r="B62" s="20" t="s">
        <v>114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4</v>
      </c>
      <c r="I62" s="13"/>
      <c r="J62" s="11"/>
      <c r="K62" s="20" t="s">
        <v>122</v>
      </c>
    </row>
    <row r="63" spans="1:11" x14ac:dyDescent="0.25">
      <c r="A63" s="23"/>
      <c r="B63" s="20" t="s">
        <v>115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2</v>
      </c>
      <c r="I63" s="13"/>
      <c r="J63" s="11"/>
      <c r="K63" s="20" t="s">
        <v>123</v>
      </c>
    </row>
    <row r="64" spans="1:11" x14ac:dyDescent="0.25">
      <c r="A64" s="23"/>
      <c r="B64" s="20" t="s">
        <v>116</v>
      </c>
      <c r="C64" s="13"/>
      <c r="D64" s="39">
        <v>6.7000000000000004E-2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v>36923</v>
      </c>
      <c r="B65" s="20" t="s">
        <v>117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1.5</v>
      </c>
      <c r="I65" s="13"/>
      <c r="J65" s="11"/>
      <c r="K65" s="20" t="s">
        <v>120</v>
      </c>
    </row>
    <row r="66" spans="1:11" x14ac:dyDescent="0.25">
      <c r="A66" s="23"/>
      <c r="B66" s="20" t="s">
        <v>118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1</v>
      </c>
      <c r="I66" s="13"/>
      <c r="J66" s="11"/>
      <c r="K66" s="49">
        <v>37227</v>
      </c>
    </row>
    <row r="67" spans="1:11" x14ac:dyDescent="0.25">
      <c r="A67" s="23"/>
      <c r="B67" s="20" t="s">
        <v>118</v>
      </c>
      <c r="C67" s="13"/>
      <c r="D67" s="39"/>
      <c r="E67" s="13"/>
      <c r="F67" s="20"/>
      <c r="G67" s="13" t="str">
        <f>IF(ISBLANK(Table1[[#This Row],[EARNED]]),"",Table1[[#This Row],[EARNED]])</f>
        <v/>
      </c>
      <c r="H67" s="39">
        <v>1</v>
      </c>
      <c r="I67" s="13"/>
      <c r="J67" s="11"/>
      <c r="K67" s="20" t="s">
        <v>121</v>
      </c>
    </row>
    <row r="68" spans="1:11" x14ac:dyDescent="0.25">
      <c r="A68" s="23"/>
      <c r="B68" s="20" t="s">
        <v>119</v>
      </c>
      <c r="C68" s="13"/>
      <c r="D68" s="39">
        <v>0.16700000000000001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36951</v>
      </c>
      <c r="B69" s="20" t="s">
        <v>124</v>
      </c>
      <c r="C69" s="13">
        <v>1.25</v>
      </c>
      <c r="D69" s="39">
        <v>0.11000000000000001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36982</v>
      </c>
      <c r="B70" s="20" t="s">
        <v>115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20" t="s">
        <v>125</v>
      </c>
    </row>
    <row r="71" spans="1:11" x14ac:dyDescent="0.25">
      <c r="A71" s="23"/>
      <c r="B71" s="20" t="s">
        <v>126</v>
      </c>
      <c r="C71" s="13"/>
      <c r="D71" s="39">
        <v>0.125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37012</v>
      </c>
      <c r="B72" s="20" t="s">
        <v>127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/>
      <c r="B73" s="20" t="s">
        <v>128</v>
      </c>
      <c r="C73" s="13"/>
      <c r="D73" s="39">
        <v>0.14199999999999999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37043</v>
      </c>
      <c r="B74" s="20" t="s">
        <v>114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4</v>
      </c>
      <c r="I74" s="13"/>
      <c r="J74" s="11"/>
      <c r="K74" s="20" t="s">
        <v>130</v>
      </c>
    </row>
    <row r="75" spans="1:11" x14ac:dyDescent="0.25">
      <c r="A75" s="23"/>
      <c r="B75" s="20" t="s">
        <v>129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3</v>
      </c>
      <c r="I75" s="13"/>
      <c r="J75" s="11"/>
      <c r="K75" s="20" t="s">
        <v>131</v>
      </c>
    </row>
    <row r="76" spans="1:11" x14ac:dyDescent="0.25">
      <c r="A76" s="23">
        <v>37073</v>
      </c>
      <c r="B76" s="20" t="s">
        <v>132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5</v>
      </c>
      <c r="I76" s="13"/>
      <c r="J76" s="11"/>
      <c r="K76" s="20" t="s">
        <v>133</v>
      </c>
    </row>
    <row r="77" spans="1:11" x14ac:dyDescent="0.25">
      <c r="A77" s="23"/>
      <c r="B77" s="20" t="s">
        <v>101</v>
      </c>
      <c r="C77" s="13"/>
      <c r="D77" s="39">
        <v>8.3000000000000018E-2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37104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37135</v>
      </c>
      <c r="B79" s="20" t="s">
        <v>134</v>
      </c>
      <c r="C79" s="13">
        <v>1.25</v>
      </c>
      <c r="D79" s="39">
        <v>9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135</v>
      </c>
    </row>
    <row r="80" spans="1:11" x14ac:dyDescent="0.25">
      <c r="A80" s="23">
        <v>37165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37196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37226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48" t="s">
        <v>86</v>
      </c>
      <c r="B83" s="20"/>
      <c r="C83" s="51" t="s">
        <v>32</v>
      </c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v>37257</v>
      </c>
      <c r="B84" s="20" t="s">
        <v>95</v>
      </c>
      <c r="C84" s="13">
        <v>1.25</v>
      </c>
      <c r="D84" s="39">
        <v>4.2000000000000003E-2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37288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37316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37347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37377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37408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37438</v>
      </c>
      <c r="B90" s="20" t="s">
        <v>136</v>
      </c>
      <c r="C90" s="13">
        <v>1.25</v>
      </c>
      <c r="D90" s="39">
        <v>6.200000000000002E-2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37469</v>
      </c>
      <c r="B91" s="20" t="s">
        <v>95</v>
      </c>
      <c r="C91" s="13">
        <v>1.25</v>
      </c>
      <c r="D91" s="39">
        <v>0.42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37500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37530</v>
      </c>
      <c r="B93" s="20" t="s">
        <v>137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37561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37591</v>
      </c>
      <c r="B95" s="20" t="s">
        <v>102</v>
      </c>
      <c r="C95" s="13">
        <v>1.25</v>
      </c>
      <c r="D95" s="39">
        <v>5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/>
      <c r="B96" s="20" t="s">
        <v>96</v>
      </c>
      <c r="C96" s="13"/>
      <c r="D96" s="39">
        <v>3.1E-2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48" t="s">
        <v>85</v>
      </c>
      <c r="B97" s="20"/>
      <c r="C97" s="51" t="s">
        <v>32</v>
      </c>
      <c r="D97" s="39"/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v>37622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37653</v>
      </c>
      <c r="B99" s="20" t="s">
        <v>95</v>
      </c>
      <c r="C99" s="13">
        <v>1.25</v>
      </c>
      <c r="D99" s="39">
        <v>4.2000000000000003E-2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37681</v>
      </c>
      <c r="B100" s="20" t="s">
        <v>96</v>
      </c>
      <c r="C100" s="13">
        <v>1.25</v>
      </c>
      <c r="D100" s="39">
        <v>3.1E-2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37712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37742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37773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v>37803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37834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v>37865</v>
      </c>
      <c r="B106" s="20" t="s">
        <v>138</v>
      </c>
      <c r="C106" s="13">
        <v>1.25</v>
      </c>
      <c r="D106" s="39">
        <v>9.1999999999999998E-2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v>37895</v>
      </c>
      <c r="B107" s="20" t="s">
        <v>112</v>
      </c>
      <c r="C107" s="13">
        <v>1.25</v>
      </c>
      <c r="D107" s="39">
        <v>0.01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v>37926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v>37956</v>
      </c>
      <c r="B109" s="20" t="s">
        <v>102</v>
      </c>
      <c r="C109" s="13">
        <v>1.25</v>
      </c>
      <c r="D109" s="39">
        <v>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8" t="s">
        <v>84</v>
      </c>
      <c r="B110" s="20"/>
      <c r="C110" s="51" t="s">
        <v>32</v>
      </c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v>37987</v>
      </c>
      <c r="B111" s="20" t="s">
        <v>67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139</v>
      </c>
    </row>
    <row r="112" spans="1:11" x14ac:dyDescent="0.25">
      <c r="A112" s="23">
        <v>38018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38047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38078</v>
      </c>
      <c r="B114" s="20" t="s">
        <v>140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141</v>
      </c>
    </row>
    <row r="115" spans="1:11" x14ac:dyDescent="0.25">
      <c r="A115" s="23">
        <v>38108</v>
      </c>
      <c r="B115" s="20" t="s">
        <v>114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4</v>
      </c>
      <c r="I115" s="13"/>
      <c r="J115" s="11"/>
      <c r="K115" s="20" t="s">
        <v>142</v>
      </c>
    </row>
    <row r="116" spans="1:11" x14ac:dyDescent="0.25">
      <c r="A116" s="23"/>
      <c r="B116" s="20" t="s">
        <v>143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 t="s">
        <v>144</v>
      </c>
    </row>
    <row r="117" spans="1:11" x14ac:dyDescent="0.25">
      <c r="A117" s="23">
        <v>38139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38169</v>
      </c>
      <c r="B118" s="20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20" t="s">
        <v>145</v>
      </c>
    </row>
    <row r="119" spans="1:11" x14ac:dyDescent="0.25">
      <c r="A119" s="23"/>
      <c r="B119" s="20" t="s">
        <v>115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2</v>
      </c>
      <c r="I119" s="13"/>
      <c r="J119" s="11"/>
      <c r="K119" s="20" t="s">
        <v>146</v>
      </c>
    </row>
    <row r="120" spans="1:11" x14ac:dyDescent="0.25">
      <c r="A120" s="23">
        <v>38200</v>
      </c>
      <c r="B120" s="20" t="s">
        <v>118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49">
        <v>38025</v>
      </c>
    </row>
    <row r="121" spans="1:11" x14ac:dyDescent="0.25">
      <c r="A121" s="23"/>
      <c r="B121" s="20" t="s">
        <v>134</v>
      </c>
      <c r="C121" s="13"/>
      <c r="D121" s="39">
        <v>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148</v>
      </c>
    </row>
    <row r="122" spans="1:11" x14ac:dyDescent="0.25">
      <c r="A122" s="23"/>
      <c r="B122" s="20" t="s">
        <v>147</v>
      </c>
      <c r="C122" s="13"/>
      <c r="D122" s="39">
        <v>5.2000000000000011E-2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38231</v>
      </c>
      <c r="B123" s="20" t="s">
        <v>118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37995</v>
      </c>
    </row>
    <row r="124" spans="1:11" x14ac:dyDescent="0.25">
      <c r="A124" s="23"/>
      <c r="B124" s="20" t="s">
        <v>136</v>
      </c>
      <c r="C124" s="13"/>
      <c r="D124" s="39">
        <v>6.200000000000002E-2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49"/>
    </row>
    <row r="125" spans="1:11" x14ac:dyDescent="0.25">
      <c r="A125" s="23">
        <v>38261</v>
      </c>
      <c r="B125" s="20" t="s">
        <v>143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 t="s">
        <v>149</v>
      </c>
    </row>
    <row r="126" spans="1:11" x14ac:dyDescent="0.25">
      <c r="A126" s="23"/>
      <c r="B126" s="20" t="s">
        <v>150</v>
      </c>
      <c r="C126" s="13"/>
      <c r="D126" s="39">
        <v>0.14600000000000002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v>38292</v>
      </c>
      <c r="B127" s="20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38028</v>
      </c>
    </row>
    <row r="128" spans="1:11" x14ac:dyDescent="0.25">
      <c r="A128" s="23"/>
      <c r="B128" s="20" t="s">
        <v>115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2</v>
      </c>
      <c r="I128" s="13"/>
      <c r="J128" s="11"/>
      <c r="K128" s="49" t="s">
        <v>151</v>
      </c>
    </row>
    <row r="129" spans="1:11" x14ac:dyDescent="0.25">
      <c r="A129" s="23"/>
      <c r="B129" s="20" t="s">
        <v>111</v>
      </c>
      <c r="C129" s="13"/>
      <c r="D129" s="39">
        <v>0.19800000000000001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49"/>
    </row>
    <row r="130" spans="1:11" x14ac:dyDescent="0.25">
      <c r="A130" s="23">
        <v>38322</v>
      </c>
      <c r="B130" s="20" t="s">
        <v>115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152</v>
      </c>
    </row>
    <row r="131" spans="1:11" x14ac:dyDescent="0.25">
      <c r="A131" s="23"/>
      <c r="B131" s="20" t="s">
        <v>153</v>
      </c>
      <c r="C131" s="13"/>
      <c r="D131" s="39">
        <v>0.192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48" t="s">
        <v>83</v>
      </c>
      <c r="B132" s="20"/>
      <c r="C132" s="51" t="s">
        <v>32</v>
      </c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38353</v>
      </c>
      <c r="B133" s="20" t="s">
        <v>118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38687</v>
      </c>
    </row>
    <row r="134" spans="1:11" x14ac:dyDescent="0.25">
      <c r="A134" s="23"/>
      <c r="B134" s="20" t="s">
        <v>118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52">
        <v>38353</v>
      </c>
    </row>
    <row r="135" spans="1:11" x14ac:dyDescent="0.25">
      <c r="A135" s="23"/>
      <c r="B135" s="20" t="s">
        <v>155</v>
      </c>
      <c r="C135" s="13"/>
      <c r="D135" s="39">
        <v>1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156</v>
      </c>
    </row>
    <row r="136" spans="1:11" x14ac:dyDescent="0.25">
      <c r="A136" s="23"/>
      <c r="B136" s="20" t="s">
        <v>45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1</v>
      </c>
      <c r="I136" s="13"/>
      <c r="J136" s="11"/>
      <c r="K136" s="49">
        <v>38354</v>
      </c>
    </row>
    <row r="137" spans="1:11" x14ac:dyDescent="0.25">
      <c r="A137" s="23"/>
      <c r="B137" s="20" t="s">
        <v>96</v>
      </c>
      <c r="C137" s="13"/>
      <c r="D137" s="39">
        <v>3.1E-2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v>38384</v>
      </c>
      <c r="B138" s="20" t="s">
        <v>143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157</v>
      </c>
    </row>
    <row r="139" spans="1:11" x14ac:dyDescent="0.25">
      <c r="A139" s="23"/>
      <c r="B139" s="20" t="s">
        <v>147</v>
      </c>
      <c r="C139" s="13"/>
      <c r="D139" s="39">
        <v>5.1999999999999998E-2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v>38412</v>
      </c>
      <c r="B140" s="20" t="s">
        <v>112</v>
      </c>
      <c r="C140" s="13">
        <v>1.25</v>
      </c>
      <c r="D140" s="39">
        <v>0.01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v>38443</v>
      </c>
      <c r="B141" s="20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38568</v>
      </c>
    </row>
    <row r="142" spans="1:11" x14ac:dyDescent="0.25">
      <c r="A142" s="23"/>
      <c r="B142" s="20" t="s">
        <v>140</v>
      </c>
      <c r="C142" s="13"/>
      <c r="D142" s="39">
        <v>2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 t="s">
        <v>158</v>
      </c>
    </row>
    <row r="143" spans="1:11" x14ac:dyDescent="0.25">
      <c r="A143" s="23"/>
      <c r="B143" s="20" t="s">
        <v>118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159</v>
      </c>
    </row>
    <row r="144" spans="1:11" x14ac:dyDescent="0.25">
      <c r="A144" s="23"/>
      <c r="B144" s="20" t="s">
        <v>101</v>
      </c>
      <c r="C144" s="13"/>
      <c r="D144" s="39">
        <v>8.3000000000000004E-2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38473</v>
      </c>
      <c r="B145" s="20" t="s">
        <v>118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9">
        <v>38416</v>
      </c>
    </row>
    <row r="146" spans="1:11" x14ac:dyDescent="0.25">
      <c r="A146" s="23"/>
      <c r="B146" s="20" t="s">
        <v>143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160</v>
      </c>
    </row>
    <row r="147" spans="1:11" x14ac:dyDescent="0.25">
      <c r="A147" s="23"/>
      <c r="B147" s="20" t="s">
        <v>143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161</v>
      </c>
    </row>
    <row r="148" spans="1:11" x14ac:dyDescent="0.25">
      <c r="A148" s="23"/>
      <c r="B148" s="20" t="s">
        <v>101</v>
      </c>
      <c r="C148" s="13"/>
      <c r="D148" s="39">
        <v>8.3000000000000004E-2</v>
      </c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25">
      <c r="A149" s="23">
        <v>38504</v>
      </c>
      <c r="B149" s="20" t="s">
        <v>126</v>
      </c>
      <c r="C149" s="13">
        <v>1.25</v>
      </c>
      <c r="D149" s="39">
        <v>0.125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38534</v>
      </c>
      <c r="B150" s="20" t="s">
        <v>154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 t="s">
        <v>162</v>
      </c>
    </row>
    <row r="151" spans="1:11" x14ac:dyDescent="0.25">
      <c r="A151" s="23"/>
      <c r="B151" s="20" t="s">
        <v>126</v>
      </c>
      <c r="C151" s="13"/>
      <c r="D151" s="39">
        <v>0.125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38565</v>
      </c>
      <c r="B152" s="20" t="s">
        <v>104</v>
      </c>
      <c r="C152" s="13">
        <v>1.25</v>
      </c>
      <c r="D152" s="39">
        <v>0.156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38596</v>
      </c>
      <c r="B153" s="20" t="s">
        <v>154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9">
        <v>38482</v>
      </c>
    </row>
    <row r="154" spans="1:11" x14ac:dyDescent="0.25">
      <c r="A154" s="23"/>
      <c r="B154" s="20" t="s">
        <v>119</v>
      </c>
      <c r="C154" s="13"/>
      <c r="D154" s="39">
        <v>0.16700000000000001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v>38626</v>
      </c>
      <c r="B155" s="20" t="s">
        <v>147</v>
      </c>
      <c r="C155" s="13">
        <v>1.25</v>
      </c>
      <c r="D155" s="39">
        <v>0.115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38657</v>
      </c>
      <c r="B156" s="20" t="s">
        <v>164</v>
      </c>
      <c r="C156" s="13">
        <v>1.25</v>
      </c>
      <c r="D156" s="39">
        <v>0.44800000000000001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38687</v>
      </c>
      <c r="B157" s="20" t="s">
        <v>154</v>
      </c>
      <c r="C157" s="13">
        <v>1.25</v>
      </c>
      <c r="D157" s="39">
        <v>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49">
        <v>38607</v>
      </c>
    </row>
    <row r="158" spans="1:11" x14ac:dyDescent="0.25">
      <c r="A158" s="23"/>
      <c r="B158" s="20" t="s">
        <v>163</v>
      </c>
      <c r="C158" s="13"/>
      <c r="D158" s="39">
        <v>0.38500000000000001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48" t="s">
        <v>82</v>
      </c>
      <c r="B159" s="20"/>
      <c r="C159" s="51" t="s">
        <v>32</v>
      </c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25">
      <c r="A160" s="23">
        <v>38718</v>
      </c>
      <c r="B160" s="20" t="s">
        <v>165</v>
      </c>
      <c r="C160" s="13">
        <v>1.25</v>
      </c>
      <c r="D160" s="39">
        <v>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169</v>
      </c>
    </row>
    <row r="161" spans="1:11" x14ac:dyDescent="0.25">
      <c r="A161" s="23"/>
      <c r="B161" s="20" t="s">
        <v>166</v>
      </c>
      <c r="C161" s="13"/>
      <c r="D161" s="39">
        <v>0.187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38749</v>
      </c>
      <c r="B162" s="20" t="s">
        <v>166</v>
      </c>
      <c r="C162" s="13">
        <v>1.25</v>
      </c>
      <c r="D162" s="39">
        <v>0.187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38777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38808</v>
      </c>
      <c r="B164" s="20" t="s">
        <v>143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 t="s">
        <v>170</v>
      </c>
    </row>
    <row r="165" spans="1:11" x14ac:dyDescent="0.25">
      <c r="A165" s="23">
        <v>38838</v>
      </c>
      <c r="B165" s="20" t="s">
        <v>115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2</v>
      </c>
      <c r="I165" s="13"/>
      <c r="J165" s="11"/>
      <c r="K165" s="20" t="s">
        <v>171</v>
      </c>
    </row>
    <row r="166" spans="1:11" x14ac:dyDescent="0.25">
      <c r="A166" s="23"/>
      <c r="B166" s="20" t="s">
        <v>167</v>
      </c>
      <c r="C166" s="13"/>
      <c r="D166" s="39">
        <v>0.28100000000000003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38869</v>
      </c>
      <c r="B167" s="20" t="s">
        <v>168</v>
      </c>
      <c r="C167" s="13">
        <v>1.25</v>
      </c>
      <c r="D167" s="39">
        <v>0.437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v>38899</v>
      </c>
      <c r="B168" s="20" t="s">
        <v>104</v>
      </c>
      <c r="C168" s="13">
        <v>1.25</v>
      </c>
      <c r="D168" s="39">
        <v>0.156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v>38930</v>
      </c>
      <c r="B169" s="20" t="s">
        <v>136</v>
      </c>
      <c r="C169" s="13">
        <v>1.25</v>
      </c>
      <c r="D169" s="39">
        <v>6.2E-2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38961</v>
      </c>
      <c r="B170" s="20" t="s">
        <v>132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5</v>
      </c>
      <c r="I170" s="13"/>
      <c r="J170" s="11"/>
      <c r="K170" s="20" t="s">
        <v>172</v>
      </c>
    </row>
    <row r="171" spans="1:11" x14ac:dyDescent="0.25">
      <c r="A171" s="23"/>
      <c r="B171" s="20" t="s">
        <v>143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173</v>
      </c>
    </row>
    <row r="172" spans="1:11" x14ac:dyDescent="0.25">
      <c r="A172" s="23"/>
      <c r="B172" s="20" t="s">
        <v>136</v>
      </c>
      <c r="C172" s="13"/>
      <c r="D172" s="39">
        <v>6.200000000000002E-2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38991</v>
      </c>
      <c r="B173" s="20" t="s">
        <v>129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3</v>
      </c>
      <c r="I173" s="13"/>
      <c r="J173" s="11"/>
      <c r="K173" s="20" t="s">
        <v>174</v>
      </c>
    </row>
    <row r="174" spans="1:11" x14ac:dyDescent="0.25">
      <c r="A174" s="23"/>
      <c r="B174" s="20" t="s">
        <v>119</v>
      </c>
      <c r="C174" s="13"/>
      <c r="D174" s="39">
        <v>0.16700000000000001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39022</v>
      </c>
      <c r="B175" s="20" t="s">
        <v>166</v>
      </c>
      <c r="C175" s="13">
        <v>1.25</v>
      </c>
      <c r="D175" s="39">
        <v>0.18700000000000003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v>39052</v>
      </c>
      <c r="B176" s="20" t="s">
        <v>129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3</v>
      </c>
      <c r="I176" s="13"/>
      <c r="J176" s="11"/>
      <c r="K176" s="20" t="s">
        <v>176</v>
      </c>
    </row>
    <row r="177" spans="1:11" x14ac:dyDescent="0.25">
      <c r="A177" s="23"/>
      <c r="B177" s="20" t="s">
        <v>175</v>
      </c>
      <c r="C177" s="13"/>
      <c r="D177" s="39">
        <v>3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/>
      <c r="B178" s="20" t="s">
        <v>164</v>
      </c>
      <c r="C178" s="13"/>
      <c r="D178" s="39">
        <v>0.44800000000000001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48" t="s">
        <v>81</v>
      </c>
      <c r="B179" s="20"/>
      <c r="C179" s="51" t="s">
        <v>32</v>
      </c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v>39083</v>
      </c>
      <c r="B180" s="20" t="s">
        <v>115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185</v>
      </c>
    </row>
    <row r="181" spans="1:11" x14ac:dyDescent="0.25">
      <c r="A181" s="23"/>
      <c r="B181" s="20" t="s">
        <v>111</v>
      </c>
      <c r="C181" s="13"/>
      <c r="D181" s="39">
        <v>0.19800000000000001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39114</v>
      </c>
      <c r="B182" s="20" t="s">
        <v>102</v>
      </c>
      <c r="C182" s="13">
        <v>1.25</v>
      </c>
      <c r="D182" s="39">
        <v>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184</v>
      </c>
    </row>
    <row r="183" spans="1:11" x14ac:dyDescent="0.25">
      <c r="A183" s="23"/>
      <c r="B183" s="20" t="s">
        <v>108</v>
      </c>
      <c r="C183" s="13"/>
      <c r="D183" s="39">
        <v>2.1000000000000005E-2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23">
        <v>39142</v>
      </c>
      <c r="B184" s="20" t="s">
        <v>178</v>
      </c>
      <c r="C184" s="13">
        <v>1.25</v>
      </c>
      <c r="D184" s="39">
        <v>9.4E-2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39173</v>
      </c>
      <c r="B185" s="20" t="s">
        <v>118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39420</v>
      </c>
    </row>
    <row r="186" spans="1:11" x14ac:dyDescent="0.25">
      <c r="A186" s="23"/>
      <c r="B186" s="20" t="s">
        <v>143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183</v>
      </c>
    </row>
    <row r="187" spans="1:11" x14ac:dyDescent="0.25">
      <c r="A187" s="23"/>
      <c r="B187" s="20" t="s">
        <v>114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4</v>
      </c>
      <c r="I187" s="13"/>
      <c r="J187" s="11"/>
      <c r="K187" s="20" t="s">
        <v>182</v>
      </c>
    </row>
    <row r="188" spans="1:11" x14ac:dyDescent="0.25">
      <c r="A188" s="23"/>
      <c r="B188" s="20" t="s">
        <v>143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181</v>
      </c>
    </row>
    <row r="189" spans="1:11" x14ac:dyDescent="0.25">
      <c r="A189" s="23"/>
      <c r="B189" s="20" t="s">
        <v>111</v>
      </c>
      <c r="C189" s="13"/>
      <c r="D189" s="39">
        <v>0.19800000000000001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25">
      <c r="A190" s="23">
        <v>39203</v>
      </c>
      <c r="B190" s="20" t="s">
        <v>177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180</v>
      </c>
    </row>
    <row r="191" spans="1:11" x14ac:dyDescent="0.25">
      <c r="A191" s="23"/>
      <c r="B191" s="20" t="s">
        <v>118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1</v>
      </c>
      <c r="I191" s="13"/>
      <c r="J191" s="11"/>
      <c r="K191" s="20" t="s">
        <v>179</v>
      </c>
    </row>
    <row r="192" spans="1:11" x14ac:dyDescent="0.25">
      <c r="A192" s="23"/>
      <c r="B192" s="20" t="s">
        <v>105</v>
      </c>
      <c r="C192" s="13"/>
      <c r="D192" s="39">
        <v>0.13500000000000001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39234</v>
      </c>
      <c r="B193" s="20" t="s">
        <v>186</v>
      </c>
      <c r="C193" s="13">
        <v>1.25</v>
      </c>
      <c r="D193" s="39">
        <v>0.21000000000000002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v>39264</v>
      </c>
      <c r="B194" s="20" t="s">
        <v>115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2</v>
      </c>
      <c r="I194" s="13"/>
      <c r="J194" s="11"/>
      <c r="K194" s="20" t="s">
        <v>194</v>
      </c>
    </row>
    <row r="195" spans="1:11" x14ac:dyDescent="0.25">
      <c r="A195" s="23"/>
      <c r="B195" s="20" t="s">
        <v>187</v>
      </c>
      <c r="C195" s="13"/>
      <c r="D195" s="39">
        <v>0.115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v>39295</v>
      </c>
      <c r="B196" s="20" t="s">
        <v>188</v>
      </c>
      <c r="C196" s="13">
        <v>1.25</v>
      </c>
      <c r="D196" s="39">
        <v>0.38300000000000001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39326</v>
      </c>
      <c r="B197" s="20" t="s">
        <v>126</v>
      </c>
      <c r="C197" s="13">
        <v>1.25</v>
      </c>
      <c r="D197" s="39">
        <v>0.125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v>39356</v>
      </c>
      <c r="B198" s="20" t="s">
        <v>143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193</v>
      </c>
    </row>
    <row r="199" spans="1:11" x14ac:dyDescent="0.25">
      <c r="A199" s="23"/>
      <c r="B199" s="20" t="s">
        <v>115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2</v>
      </c>
      <c r="I199" s="13"/>
      <c r="J199" s="11"/>
      <c r="K199" s="20" t="s">
        <v>192</v>
      </c>
    </row>
    <row r="200" spans="1:11" x14ac:dyDescent="0.25">
      <c r="A200" s="23"/>
      <c r="B200" s="20" t="s">
        <v>100</v>
      </c>
      <c r="C200" s="13"/>
      <c r="D200" s="39">
        <v>0.17700000000000002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39387</v>
      </c>
      <c r="B201" s="20" t="s">
        <v>102</v>
      </c>
      <c r="C201" s="13">
        <v>1.25</v>
      </c>
      <c r="D201" s="39">
        <v>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190</v>
      </c>
    </row>
    <row r="202" spans="1:11" x14ac:dyDescent="0.25">
      <c r="A202" s="23"/>
      <c r="B202" s="20" t="s">
        <v>189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 t="s">
        <v>191</v>
      </c>
    </row>
    <row r="203" spans="1:11" x14ac:dyDescent="0.25">
      <c r="A203" s="23"/>
      <c r="B203" s="20" t="s">
        <v>105</v>
      </c>
      <c r="C203" s="13"/>
      <c r="D203" s="39">
        <v>0.13500000000000001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>
        <v>39417</v>
      </c>
      <c r="B204" s="20" t="s">
        <v>147</v>
      </c>
      <c r="C204" s="13">
        <v>1.25</v>
      </c>
      <c r="D204" s="39">
        <v>5.1999999999999998E-2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80</v>
      </c>
      <c r="B205" s="20"/>
      <c r="C205" s="51" t="s">
        <v>32</v>
      </c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39448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39479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v>39508</v>
      </c>
      <c r="B208" s="20" t="s">
        <v>143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198</v>
      </c>
    </row>
    <row r="209" spans="1:11" x14ac:dyDescent="0.25">
      <c r="A209" s="23"/>
      <c r="B209" s="20" t="s">
        <v>143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 t="s">
        <v>197</v>
      </c>
    </row>
    <row r="210" spans="1:11" x14ac:dyDescent="0.25">
      <c r="A210" s="23"/>
      <c r="B210" s="20" t="s">
        <v>118</v>
      </c>
      <c r="C210" s="13"/>
      <c r="D210" s="39"/>
      <c r="E210" s="13"/>
      <c r="F210" s="20"/>
      <c r="G210" s="13" t="str">
        <f>IF(ISBLANK(Table1[[#This Row],[EARNED]]),"",Table1[[#This Row],[EARNED]])</f>
        <v/>
      </c>
      <c r="H210" s="39">
        <v>1</v>
      </c>
      <c r="I210" s="13"/>
      <c r="J210" s="11"/>
      <c r="K210" s="20" t="s">
        <v>196</v>
      </c>
    </row>
    <row r="211" spans="1:11" x14ac:dyDescent="0.25">
      <c r="A211" s="23"/>
      <c r="B211" s="20" t="s">
        <v>118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1</v>
      </c>
      <c r="I211" s="13"/>
      <c r="J211" s="11"/>
      <c r="K211" s="49">
        <v>39756</v>
      </c>
    </row>
    <row r="212" spans="1:11" x14ac:dyDescent="0.25">
      <c r="A212" s="23"/>
      <c r="B212" s="20" t="s">
        <v>195</v>
      </c>
      <c r="C212" s="13"/>
      <c r="D212" s="39">
        <v>0.129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v>39539</v>
      </c>
      <c r="B213" s="20" t="s">
        <v>129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3</v>
      </c>
      <c r="I213" s="13"/>
      <c r="J213" s="11"/>
      <c r="K213" s="20" t="s">
        <v>207</v>
      </c>
    </row>
    <row r="214" spans="1:11" x14ac:dyDescent="0.25">
      <c r="A214" s="23"/>
      <c r="B214" s="20" t="s">
        <v>111</v>
      </c>
      <c r="C214" s="13"/>
      <c r="D214" s="39">
        <v>0.19800000000000001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25">
      <c r="A215" s="23">
        <v>39569</v>
      </c>
      <c r="B215" s="20" t="s">
        <v>199</v>
      </c>
      <c r="C215" s="13">
        <v>1.25</v>
      </c>
      <c r="D215" s="39">
        <v>4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208</v>
      </c>
    </row>
    <row r="216" spans="1:11" x14ac:dyDescent="0.25">
      <c r="A216" s="23"/>
      <c r="B216" s="20" t="s">
        <v>102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 t="s">
        <v>209</v>
      </c>
    </row>
    <row r="217" spans="1:11" x14ac:dyDescent="0.25">
      <c r="A217" s="23"/>
      <c r="B217" s="20" t="s">
        <v>111</v>
      </c>
      <c r="C217" s="13"/>
      <c r="D217" s="39">
        <v>0.19800000000000001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39600</v>
      </c>
      <c r="B218" s="20" t="s">
        <v>115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2</v>
      </c>
      <c r="I218" s="13"/>
      <c r="J218" s="11"/>
      <c r="K218" s="20" t="s">
        <v>210</v>
      </c>
    </row>
    <row r="219" spans="1:11" x14ac:dyDescent="0.25">
      <c r="A219" s="23"/>
      <c r="B219" s="20" t="s">
        <v>118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39574</v>
      </c>
    </row>
    <row r="220" spans="1:11" x14ac:dyDescent="0.25">
      <c r="A220" s="23"/>
      <c r="B220" s="20" t="s">
        <v>165</v>
      </c>
      <c r="C220" s="13"/>
      <c r="D220" s="39">
        <v>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 t="s">
        <v>211</v>
      </c>
    </row>
    <row r="221" spans="1:11" x14ac:dyDescent="0.25">
      <c r="A221" s="23"/>
      <c r="B221" s="20" t="s">
        <v>118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212</v>
      </c>
    </row>
    <row r="222" spans="1:11" x14ac:dyDescent="0.25">
      <c r="A222" s="23"/>
      <c r="B222" s="20" t="s">
        <v>200</v>
      </c>
      <c r="C222" s="13"/>
      <c r="D222" s="39">
        <v>0.18500000000000003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v>39630</v>
      </c>
      <c r="B223" s="20" t="s">
        <v>129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3</v>
      </c>
      <c r="I223" s="13"/>
      <c r="J223" s="11"/>
      <c r="K223" s="20" t="s">
        <v>213</v>
      </c>
    </row>
    <row r="224" spans="1:11" x14ac:dyDescent="0.25">
      <c r="A224" s="23"/>
      <c r="B224" s="20" t="s">
        <v>201</v>
      </c>
      <c r="C224" s="13"/>
      <c r="D224" s="39">
        <v>24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214</v>
      </c>
    </row>
    <row r="225" spans="1:11" x14ac:dyDescent="0.25">
      <c r="A225" s="23"/>
      <c r="B225" s="20" t="s">
        <v>165</v>
      </c>
      <c r="C225" s="13"/>
      <c r="D225" s="39">
        <v>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215</v>
      </c>
    </row>
    <row r="226" spans="1:11" x14ac:dyDescent="0.25">
      <c r="A226" s="23"/>
      <c r="B226" s="20" t="s">
        <v>202</v>
      </c>
      <c r="C226" s="13"/>
      <c r="D226" s="39">
        <v>0.35199999999999998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39661</v>
      </c>
      <c r="B227" s="20" t="s">
        <v>118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20" t="s">
        <v>216</v>
      </c>
    </row>
    <row r="228" spans="1:11" x14ac:dyDescent="0.25">
      <c r="A228" s="23"/>
      <c r="B228" s="20" t="s">
        <v>217</v>
      </c>
      <c r="C228" s="13"/>
      <c r="D228" s="39">
        <v>0.377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v>39692</v>
      </c>
      <c r="B229" s="20" t="s">
        <v>165</v>
      </c>
      <c r="C229" s="13">
        <v>1.25</v>
      </c>
      <c r="D229" s="39">
        <v>2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218</v>
      </c>
    </row>
    <row r="230" spans="1:11" x14ac:dyDescent="0.25">
      <c r="A230" s="23"/>
      <c r="B230" s="20" t="s">
        <v>203</v>
      </c>
      <c r="C230" s="13"/>
      <c r="D230" s="39">
        <v>0.28700000000000003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39722</v>
      </c>
      <c r="B231" s="20" t="s">
        <v>118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39609</v>
      </c>
    </row>
    <row r="232" spans="1:11" x14ac:dyDescent="0.25">
      <c r="A232" s="23"/>
      <c r="B232" s="20" t="s">
        <v>118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20" t="s">
        <v>219</v>
      </c>
    </row>
    <row r="233" spans="1:11" x14ac:dyDescent="0.25">
      <c r="A233" s="23"/>
      <c r="B233" s="20" t="s">
        <v>118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20" t="s">
        <v>220</v>
      </c>
    </row>
    <row r="234" spans="1:11" x14ac:dyDescent="0.25">
      <c r="A234" s="23"/>
      <c r="B234" s="20" t="s">
        <v>115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20" t="s">
        <v>221</v>
      </c>
    </row>
    <row r="235" spans="1:11" x14ac:dyDescent="0.25">
      <c r="A235" s="23"/>
      <c r="B235" s="20" t="s">
        <v>129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3</v>
      </c>
      <c r="I235" s="13"/>
      <c r="J235" s="11"/>
      <c r="K235" s="20" t="s">
        <v>222</v>
      </c>
    </row>
    <row r="236" spans="1:11" x14ac:dyDescent="0.25">
      <c r="A236" s="23"/>
      <c r="B236" s="20" t="s">
        <v>204</v>
      </c>
      <c r="C236" s="13"/>
      <c r="D236" s="39">
        <v>0.54600000000000004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v>39753</v>
      </c>
      <c r="B237" s="20" t="s">
        <v>118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20" t="s">
        <v>223</v>
      </c>
    </row>
    <row r="238" spans="1:11" x14ac:dyDescent="0.25">
      <c r="A238" s="23"/>
      <c r="B238" s="20" t="s">
        <v>205</v>
      </c>
      <c r="C238" s="13"/>
      <c r="D238" s="39">
        <v>0.53100000000000003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v>39783</v>
      </c>
      <c r="B239" s="20" t="s">
        <v>206</v>
      </c>
      <c r="C239" s="13">
        <v>1.25</v>
      </c>
      <c r="D239" s="39">
        <v>0.63100000000000001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48" t="s">
        <v>79</v>
      </c>
      <c r="B240" s="20"/>
      <c r="C240" s="51" t="s">
        <v>32</v>
      </c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23">
        <v>39814</v>
      </c>
      <c r="B241" s="20" t="s">
        <v>118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20" t="s">
        <v>228</v>
      </c>
    </row>
    <row r="242" spans="1:11" x14ac:dyDescent="0.25">
      <c r="A242" s="23"/>
      <c r="B242" s="20" t="s">
        <v>129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3</v>
      </c>
      <c r="I242" s="13"/>
      <c r="J242" s="11"/>
      <c r="K242" s="20" t="s">
        <v>229</v>
      </c>
    </row>
    <row r="243" spans="1:11" x14ac:dyDescent="0.25">
      <c r="A243" s="23"/>
      <c r="B243" s="20" t="s">
        <v>224</v>
      </c>
      <c r="C243" s="13"/>
      <c r="D243" s="39">
        <v>0.96499999999999997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39845</v>
      </c>
      <c r="B244" s="20" t="s">
        <v>118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230</v>
      </c>
    </row>
    <row r="245" spans="1:11" x14ac:dyDescent="0.25">
      <c r="A245" s="23"/>
      <c r="B245" s="20" t="s">
        <v>225</v>
      </c>
      <c r="C245" s="13"/>
      <c r="D245" s="39">
        <v>0.70399999999999996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v>39873</v>
      </c>
      <c r="B246" s="20" t="s">
        <v>226</v>
      </c>
      <c r="C246" s="13">
        <v>1.25</v>
      </c>
      <c r="D246" s="39">
        <v>0.53700000000000003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39904</v>
      </c>
      <c r="B247" s="20" t="s">
        <v>227</v>
      </c>
      <c r="C247" s="13">
        <v>1.25</v>
      </c>
      <c r="D247" s="39">
        <v>0.94799999999999995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39934</v>
      </c>
      <c r="B248" s="20" t="s">
        <v>115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 t="s">
        <v>233</v>
      </c>
    </row>
    <row r="249" spans="1:11" x14ac:dyDescent="0.25">
      <c r="A249" s="23"/>
      <c r="B249" s="20" t="s">
        <v>232</v>
      </c>
      <c r="C249" s="13"/>
      <c r="D249" s="39">
        <v>0.81699999999999995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v>39965</v>
      </c>
      <c r="B250" s="20" t="s">
        <v>111</v>
      </c>
      <c r="C250" s="13">
        <v>1.25</v>
      </c>
      <c r="D250" s="39">
        <v>0.19800000000000001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39995</v>
      </c>
      <c r="B251" s="20" t="s">
        <v>115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20" t="s">
        <v>231</v>
      </c>
    </row>
    <row r="252" spans="1:11" x14ac:dyDescent="0.25">
      <c r="A252" s="23"/>
      <c r="B252" s="20" t="s">
        <v>187</v>
      </c>
      <c r="C252" s="13"/>
      <c r="D252" s="39">
        <v>0.115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/>
      <c r="B253" s="20" t="s">
        <v>234</v>
      </c>
      <c r="C253" s="13"/>
      <c r="D253" s="39">
        <v>3.34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/>
      <c r="B254" s="20" t="s">
        <v>129</v>
      </c>
      <c r="C254" s="13"/>
      <c r="D254" s="39"/>
      <c r="E254" s="13"/>
      <c r="F254" s="20"/>
      <c r="G254" s="13" t="str">
        <f>IF(ISBLANK(Table1[[#This Row],[EARNED]]),"",Table1[[#This Row],[EARNED]])</f>
        <v/>
      </c>
      <c r="H254" s="39">
        <v>3</v>
      </c>
      <c r="I254" s="13"/>
      <c r="J254" s="11"/>
      <c r="K254" s="20" t="s">
        <v>238</v>
      </c>
    </row>
    <row r="255" spans="1:11" x14ac:dyDescent="0.25">
      <c r="A255" s="23">
        <v>40026</v>
      </c>
      <c r="B255" s="20" t="s">
        <v>118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49">
        <v>39607</v>
      </c>
    </row>
    <row r="256" spans="1:11" x14ac:dyDescent="0.25">
      <c r="A256" s="23"/>
      <c r="B256" s="20" t="s">
        <v>165</v>
      </c>
      <c r="C256" s="13"/>
      <c r="D256" s="39">
        <v>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49" t="s">
        <v>237</v>
      </c>
    </row>
    <row r="257" spans="1:11" x14ac:dyDescent="0.25">
      <c r="A257" s="23"/>
      <c r="B257" s="20" t="s">
        <v>235</v>
      </c>
      <c r="C257" s="13"/>
      <c r="D257" s="39">
        <v>3.5709999999999997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49"/>
    </row>
    <row r="258" spans="1:11" x14ac:dyDescent="0.25">
      <c r="A258" s="23">
        <v>40057</v>
      </c>
      <c r="B258" s="20" t="s">
        <v>236</v>
      </c>
      <c r="C258" s="13">
        <v>1.25</v>
      </c>
      <c r="D258" s="39">
        <v>0.51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v>40087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40118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v>40148</v>
      </c>
      <c r="B261" s="20" t="s">
        <v>175</v>
      </c>
      <c r="C261" s="13">
        <v>1.25</v>
      </c>
      <c r="D261" s="39">
        <v>5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48" t="s">
        <v>78</v>
      </c>
      <c r="B262" s="20"/>
      <c r="C262" s="51" t="s">
        <v>32</v>
      </c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40179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40210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40238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40269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40299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v>40330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40360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40391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40422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v>40452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v>40483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40513</v>
      </c>
      <c r="B274" s="20" t="s">
        <v>102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48" t="s">
        <v>77</v>
      </c>
      <c r="B275" s="20"/>
      <c r="C275" s="51" t="s">
        <v>32</v>
      </c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40544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v>40575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v>40603</v>
      </c>
      <c r="B278" s="20" t="s">
        <v>239</v>
      </c>
      <c r="C278" s="13">
        <v>1.25</v>
      </c>
      <c r="D278" s="39">
        <v>0.46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v>40634</v>
      </c>
      <c r="B279" s="20" t="s">
        <v>240</v>
      </c>
      <c r="C279" s="13">
        <v>1.25</v>
      </c>
      <c r="D279" s="39">
        <v>0.22900000000000001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40664</v>
      </c>
      <c r="B280" s="20" t="s">
        <v>241</v>
      </c>
      <c r="C280" s="13">
        <v>1.25</v>
      </c>
      <c r="D280" s="39">
        <v>0.104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v>40695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40725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40787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40817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40848</v>
      </c>
      <c r="B286" s="20" t="s">
        <v>242</v>
      </c>
      <c r="C286" s="13">
        <v>1.25</v>
      </c>
      <c r="D286" s="39">
        <v>0.77500000000000002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40878</v>
      </c>
      <c r="B287" s="20" t="s">
        <v>243</v>
      </c>
      <c r="C287" s="13">
        <v>1.25</v>
      </c>
      <c r="D287" s="39">
        <v>0.86899999999999999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/>
      <c r="B288" s="20" t="s">
        <v>102</v>
      </c>
      <c r="C288" s="13"/>
      <c r="D288" s="39">
        <v>5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48" t="s">
        <v>76</v>
      </c>
      <c r="B289" s="20"/>
      <c r="C289" s="51" t="s">
        <v>32</v>
      </c>
      <c r="D289" s="39"/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40909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40940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40969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v>41000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41030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41061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v>41091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41122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41153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41183</v>
      </c>
      <c r="B299" s="20" t="s">
        <v>129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3</v>
      </c>
      <c r="I299" s="13"/>
      <c r="J299" s="11"/>
      <c r="K299" s="20" t="s">
        <v>244</v>
      </c>
    </row>
    <row r="300" spans="1:11" x14ac:dyDescent="0.25">
      <c r="A300" s="23">
        <v>41214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41244</v>
      </c>
      <c r="B301" s="20" t="s">
        <v>102</v>
      </c>
      <c r="C301" s="13">
        <v>1.25</v>
      </c>
      <c r="D301" s="39">
        <v>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48" t="s">
        <v>75</v>
      </c>
      <c r="B302" s="20"/>
      <c r="C302" s="51" t="s">
        <v>32</v>
      </c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v>41275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41306</v>
      </c>
      <c r="B304" s="20" t="s">
        <v>245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 t="s">
        <v>246</v>
      </c>
    </row>
    <row r="305" spans="1:11" x14ac:dyDescent="0.25">
      <c r="A305" s="23">
        <v>41334</v>
      </c>
      <c r="B305" s="20" t="s">
        <v>247</v>
      </c>
      <c r="C305" s="13">
        <v>1.25</v>
      </c>
      <c r="D305" s="39">
        <v>0.49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41365</v>
      </c>
      <c r="B306" s="20" t="s">
        <v>154</v>
      </c>
      <c r="C306" s="13">
        <v>1.25</v>
      </c>
      <c r="D306" s="39">
        <v>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248</v>
      </c>
    </row>
    <row r="307" spans="1:11" x14ac:dyDescent="0.25">
      <c r="A307" s="23">
        <v>41395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41426</v>
      </c>
      <c r="B308" s="20" t="s">
        <v>105</v>
      </c>
      <c r="C308" s="13">
        <v>1.25</v>
      </c>
      <c r="D308" s="39">
        <v>0.13500000000000001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41456</v>
      </c>
      <c r="B309" s="20" t="s">
        <v>249</v>
      </c>
      <c r="C309" s="13">
        <v>1.25</v>
      </c>
      <c r="D309" s="39">
        <v>4.3940000000000001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41487</v>
      </c>
      <c r="B310" s="20" t="s">
        <v>250</v>
      </c>
      <c r="C310" s="13">
        <v>1.25</v>
      </c>
      <c r="D310" s="39">
        <v>0.502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41518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41548</v>
      </c>
      <c r="B312" s="20" t="s">
        <v>127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/>
      <c r="B313" s="20" t="s">
        <v>251</v>
      </c>
      <c r="C313" s="13"/>
      <c r="D313" s="39">
        <v>0.40799999999999997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v>41579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41609</v>
      </c>
      <c r="B315" s="20" t="s">
        <v>175</v>
      </c>
      <c r="C315" s="13">
        <v>1.25</v>
      </c>
      <c r="D315" s="39">
        <v>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48" t="s">
        <v>74</v>
      </c>
      <c r="B316" s="20"/>
      <c r="C316" s="51" t="s">
        <v>32</v>
      </c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41640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41671</v>
      </c>
      <c r="B318" s="20" t="s">
        <v>252</v>
      </c>
      <c r="C318" s="13">
        <v>1.25</v>
      </c>
      <c r="D318" s="39">
        <v>0.61699999999999999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v>41699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v>41730</v>
      </c>
      <c r="B320" s="20" t="s">
        <v>253</v>
      </c>
      <c r="C320" s="13">
        <v>1.25</v>
      </c>
      <c r="D320" s="39">
        <v>1.1519999999999999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v>41760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41791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41821</v>
      </c>
      <c r="B323" s="20" t="s">
        <v>186</v>
      </c>
      <c r="C323" s="13">
        <v>1.25</v>
      </c>
      <c r="D323" s="39">
        <v>0.21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41852</v>
      </c>
      <c r="B324" s="20" t="s">
        <v>254</v>
      </c>
      <c r="C324" s="13">
        <v>1.25</v>
      </c>
      <c r="D324" s="39">
        <v>0.60599999999999998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41883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41913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41944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41974</v>
      </c>
      <c r="B328" s="20" t="s">
        <v>102</v>
      </c>
      <c r="C328" s="13">
        <v>1.25</v>
      </c>
      <c r="D328" s="39">
        <v>5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/>
      <c r="B329" s="20" t="s">
        <v>255</v>
      </c>
      <c r="C329" s="13"/>
      <c r="D329" s="39">
        <v>1.169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48" t="s">
        <v>73</v>
      </c>
      <c r="B330" s="20"/>
      <c r="C330" s="51" t="s">
        <v>32</v>
      </c>
      <c r="D330" s="39"/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v>42005</v>
      </c>
      <c r="B331" s="20" t="s">
        <v>256</v>
      </c>
      <c r="C331" s="13">
        <v>1.25</v>
      </c>
      <c r="D331" s="39">
        <v>5.2919999999999998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v>42036</v>
      </c>
      <c r="B332" s="20" t="s">
        <v>257</v>
      </c>
      <c r="C332" s="13">
        <v>1.25</v>
      </c>
      <c r="D332" s="39">
        <v>8.6579999999999995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v>42064</v>
      </c>
      <c r="B333" s="20" t="s">
        <v>258</v>
      </c>
      <c r="C333" s="13">
        <v>1.25</v>
      </c>
      <c r="D333" s="39">
        <v>6.383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42095</v>
      </c>
      <c r="B334" s="20" t="s">
        <v>259</v>
      </c>
      <c r="C334" s="13">
        <v>1.25</v>
      </c>
      <c r="D334" s="39">
        <v>9.048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42125</v>
      </c>
      <c r="B335" s="20" t="s">
        <v>260</v>
      </c>
      <c r="C335" s="13">
        <v>1.25</v>
      </c>
      <c r="D335" s="39">
        <v>3.0350000000000001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42156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42186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42217</v>
      </c>
      <c r="B338" s="20" t="s">
        <v>261</v>
      </c>
      <c r="C338" s="13">
        <v>1.25</v>
      </c>
      <c r="D338" s="39">
        <v>0.39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42248</v>
      </c>
      <c r="B339" s="20" t="s">
        <v>262</v>
      </c>
      <c r="C339" s="13">
        <v>1.25</v>
      </c>
      <c r="D339" s="39">
        <v>0.215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42278</v>
      </c>
      <c r="B340" s="20" t="s">
        <v>263</v>
      </c>
      <c r="C340" s="13">
        <v>1.25</v>
      </c>
      <c r="D340" s="39">
        <v>0.50800000000000001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42309</v>
      </c>
      <c r="B341" s="20" t="s">
        <v>102</v>
      </c>
      <c r="C341" s="13">
        <v>1.25</v>
      </c>
      <c r="D341" s="39">
        <v>5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264</v>
      </c>
    </row>
    <row r="342" spans="1:11" x14ac:dyDescent="0.25">
      <c r="A342" s="23">
        <v>42339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48" t="s">
        <v>72</v>
      </c>
      <c r="B343" s="20"/>
      <c r="C343" s="51" t="s">
        <v>32</v>
      </c>
      <c r="D343" s="39"/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v>42370</v>
      </c>
      <c r="B344" s="20" t="s">
        <v>265</v>
      </c>
      <c r="C344" s="13">
        <v>1.25</v>
      </c>
      <c r="D344" s="39">
        <v>21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266</v>
      </c>
    </row>
    <row r="345" spans="1:11" x14ac:dyDescent="0.25">
      <c r="A345" s="23">
        <v>42401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42430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42461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42491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42522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42552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42583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42614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42644</v>
      </c>
      <c r="B353" s="20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v>42675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42705</v>
      </c>
      <c r="B355" s="20" t="s">
        <v>102</v>
      </c>
      <c r="C355" s="13">
        <v>1.25</v>
      </c>
      <c r="D355" s="39">
        <v>5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48" t="s">
        <v>71</v>
      </c>
      <c r="B356" s="20"/>
      <c r="C356" s="51" t="s">
        <v>32</v>
      </c>
      <c r="D356" s="39"/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v>42736</v>
      </c>
      <c r="B357" s="20"/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v>42795</v>
      </c>
      <c r="B359" s="20"/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v>42826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42856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v>42887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v>42917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42948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42979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43009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43040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43070</v>
      </c>
      <c r="B368" s="20" t="s">
        <v>102</v>
      </c>
      <c r="C368" s="13">
        <v>1.25</v>
      </c>
      <c r="D368" s="39">
        <v>5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44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43101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43132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43160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43191</v>
      </c>
      <c r="B373" s="20" t="s">
        <v>46</v>
      </c>
      <c r="C373" s="13">
        <v>1.25</v>
      </c>
      <c r="D373" s="39">
        <v>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>
        <v>43285</v>
      </c>
    </row>
    <row r="374" spans="1:11" x14ac:dyDescent="0.25">
      <c r="A374" s="40">
        <v>43221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1">
        <v>43252</v>
      </c>
      <c r="B375" s="15"/>
      <c r="C375" s="13">
        <v>1.25</v>
      </c>
      <c r="D375" s="43"/>
      <c r="E375" s="9"/>
      <c r="F375" s="15"/>
      <c r="G375" s="13">
        <f>IF(ISBLANK(Table1[[#This Row],[EARNED]]),"",Table1[[#This Row],[EARNED]])</f>
        <v>1.25</v>
      </c>
      <c r="H375" s="43"/>
      <c r="I375" s="9"/>
      <c r="J375" s="12"/>
      <c r="K375" s="15"/>
    </row>
    <row r="376" spans="1:11" x14ac:dyDescent="0.25">
      <c r="A376" s="40">
        <v>43282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43313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43344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43374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43405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43435</v>
      </c>
      <c r="B381" s="20" t="s">
        <v>47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23" t="s">
        <v>48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43466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43497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43525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43556</v>
      </c>
      <c r="B386" s="20" t="s">
        <v>49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50</v>
      </c>
    </row>
    <row r="387" spans="1:11" x14ac:dyDescent="0.25">
      <c r="A387" s="40">
        <v>43586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43617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43647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43678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43709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43739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43770</v>
      </c>
      <c r="B393" s="20" t="s">
        <v>51</v>
      </c>
      <c r="C393" s="13">
        <v>1.25</v>
      </c>
      <c r="D393" s="39">
        <v>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52</v>
      </c>
    </row>
    <row r="394" spans="1:11" x14ac:dyDescent="0.25">
      <c r="A394" s="40">
        <v>43800</v>
      </c>
      <c r="B394" s="20" t="s">
        <v>53</v>
      </c>
      <c r="C394" s="13">
        <v>1.25</v>
      </c>
      <c r="D394" s="39">
        <v>3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 t="s">
        <v>54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43831</v>
      </c>
      <c r="B396" s="20" t="s">
        <v>49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56</v>
      </c>
    </row>
    <row r="397" spans="1:11" x14ac:dyDescent="0.25">
      <c r="A397" s="40">
        <v>43862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4</v>
      </c>
      <c r="I397" s="9"/>
      <c r="J397" s="11"/>
      <c r="K397" s="20"/>
    </row>
    <row r="398" spans="1:11" x14ac:dyDescent="0.25">
      <c r="A398" s="40">
        <v>43891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43953</v>
      </c>
    </row>
    <row r="399" spans="1:11" x14ac:dyDescent="0.25">
      <c r="A399" s="40">
        <v>43922</v>
      </c>
      <c r="B399" s="20" t="s">
        <v>49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55</v>
      </c>
    </row>
    <row r="400" spans="1:11" x14ac:dyDescent="0.25">
      <c r="A400" s="40">
        <v>43952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43983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44013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44044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44075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44105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44136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44166</v>
      </c>
      <c r="B407" s="20" t="s">
        <v>47</v>
      </c>
      <c r="C407" s="13">
        <v>1.25</v>
      </c>
      <c r="D407" s="39">
        <v>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8" t="s">
        <v>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44197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44228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44256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44287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44317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44348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44378</v>
      </c>
      <c r="B415" s="20" t="s">
        <v>58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4</v>
      </c>
      <c r="I415" s="9"/>
      <c r="J415" s="11"/>
      <c r="K415" s="20" t="s">
        <v>60</v>
      </c>
    </row>
    <row r="416" spans="1:11" x14ac:dyDescent="0.25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4</v>
      </c>
      <c r="I416" s="9"/>
      <c r="J416" s="11"/>
      <c r="K416" s="20" t="s">
        <v>61</v>
      </c>
    </row>
    <row r="417" spans="1:11" x14ac:dyDescent="0.25">
      <c r="A417" s="40"/>
      <c r="B417" s="20" t="s">
        <v>59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62</v>
      </c>
    </row>
    <row r="418" spans="1:11" x14ac:dyDescent="0.25">
      <c r="A418" s="40"/>
      <c r="B418" s="20" t="s">
        <v>59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63</v>
      </c>
    </row>
    <row r="419" spans="1:11" x14ac:dyDescent="0.25">
      <c r="A419" s="40">
        <v>44409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44440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44470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44501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44531</v>
      </c>
      <c r="B423" s="20" t="s">
        <v>47</v>
      </c>
      <c r="C423" s="13">
        <v>1.25</v>
      </c>
      <c r="D423" s="39">
        <v>5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 t="s">
        <v>64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44562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44593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44621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44652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44682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44713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44743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44774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44805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44835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44866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44896</v>
      </c>
      <c r="B436" s="20" t="s">
        <v>47</v>
      </c>
      <c r="C436" s="13">
        <v>1.25</v>
      </c>
      <c r="D436" s="39">
        <v>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65</v>
      </c>
    </row>
    <row r="437" spans="1:11" x14ac:dyDescent="0.25">
      <c r="A437" s="48" t="s">
        <v>66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44927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44958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44986</v>
      </c>
      <c r="B440" s="20" t="s">
        <v>67</v>
      </c>
      <c r="C440" s="13">
        <v>1.25</v>
      </c>
      <c r="D440" s="39">
        <v>3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68</v>
      </c>
    </row>
    <row r="441" spans="1:11" x14ac:dyDescent="0.25">
      <c r="A441" s="40">
        <v>45017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45047</v>
      </c>
      <c r="B442" s="20" t="s">
        <v>115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270</v>
      </c>
    </row>
    <row r="443" spans="1:11" x14ac:dyDescent="0.25">
      <c r="A443" s="40"/>
      <c r="B443" s="20" t="s">
        <v>129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3</v>
      </c>
      <c r="I443" s="9"/>
      <c r="J443" s="11"/>
      <c r="K443" s="20" t="s">
        <v>271</v>
      </c>
    </row>
    <row r="444" spans="1:11" x14ac:dyDescent="0.25">
      <c r="A444" s="40">
        <v>45078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45108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45139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45170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45200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45231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45261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45292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45323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45352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45383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45413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45444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45474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45505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45536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45566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45597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45627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45658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45689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45717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45748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45778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1"/>
      <c r="B491" s="15"/>
      <c r="C491" s="42"/>
      <c r="D491" s="43"/>
      <c r="E491" s="9"/>
      <c r="F491" s="15"/>
      <c r="G491" s="13" t="str">
        <f>IF(ISBLANK(Table1[[#This Row],[EARNED]]),"",Table1[[#This Row],[EARNED]])</f>
        <v/>
      </c>
      <c r="H491" s="43"/>
      <c r="I491" s="9"/>
      <c r="J491" s="12"/>
      <c r="K491" s="15"/>
    </row>
  </sheetData>
  <mergeCells count="10">
    <mergeCell ref="G7:J7"/>
    <mergeCell ref="C7:F7"/>
    <mergeCell ref="B2:C2"/>
    <mergeCell ref="B4:C4"/>
    <mergeCell ref="J2:K2"/>
    <mergeCell ref="J3:K3"/>
    <mergeCell ref="J4:K4"/>
    <mergeCell ref="F2:G2"/>
    <mergeCell ref="F3:G3"/>
    <mergeCell ref="F4:G4"/>
  </mergeCells>
  <dataValidations count="1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35</v>
      </c>
      <c r="G3" s="45">
        <f>SUMIFS(F7:F14,E7:E14,E3)+SUMIFS(D7:D66,C7:C66,F3)+D3</f>
        <v>7.3000000000000009E-2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9">
        <f>SUM(Sheet1!E9,Sheet1!I9)</f>
        <v>315.98499999999996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2023-06-26T06:01:55Z</dcterms:modified>
</cp:coreProperties>
</file>