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26D6E280-AE3E-4058-B63F-56811C9502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1" l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32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 l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321" i="1"/>
  <c r="G322" i="1"/>
  <c r="G323" i="1"/>
  <c r="G324" i="1"/>
  <c r="G325" i="1"/>
  <c r="G32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<sst xmlns="http://schemas.openxmlformats.org/spreadsheetml/2006/main" count="221" uniqueCount="159">
  <si>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</si>
  <si>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</si>
  <si>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</si>
  <si>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</si>
  <si>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</si>
  <si>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</si>
  <si>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</si>
  <si>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</si>
  <si>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</si>
  <si>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</si>
  <si>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</si>
  <si>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</si>
  <si>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</si>
  <si>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</si>
  <si>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</si>
  <si>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</si>
  <si>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</si>
  <si>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</si>
  <si>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</si>
  <si>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</si>
  <si>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</si>
  <si>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</si>
  <si>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</si>
  <si>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</si>
  <si>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</si>
  <si>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</si>
  <si>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</si>
  <si>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</si>
  <si>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</si>
  <si>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</si>
  <si>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</si>
  <si>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</si>
  <si>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</si>
  <si>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</si>
  <si>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</si>
  <si>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</si>
  <si>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</si>
  <si>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</si>
  <si>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</si>
  <si>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</si>
  <si>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</si>
  <si>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</si>
  <si>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DOMINGO, RACHEL</t>
  </si>
  <si>
    <t>PERMANENT</t>
  </si>
  <si>
    <t>2018</t>
  </si>
  <si>
    <t>SP(1-0-0)</t>
  </si>
  <si>
    <t>VL(2-0-0)</t>
  </si>
  <si>
    <t>VL(1-0-0)</t>
  </si>
  <si>
    <t>10/22,23/2018</t>
  </si>
  <si>
    <t>11/22,23/2018</t>
  </si>
  <si>
    <t>2019</t>
  </si>
  <si>
    <t>VL(5-0-0)</t>
  </si>
  <si>
    <t>SL(2-0-0)</t>
  </si>
  <si>
    <t>1/28-2/1/2019</t>
  </si>
  <si>
    <t>6/24,25/2019</t>
  </si>
  <si>
    <t>2020</t>
  </si>
  <si>
    <t>SP(2-0-0)</t>
  </si>
  <si>
    <t>3/21,22/2020</t>
  </si>
  <si>
    <t>12/14-18/2020</t>
  </si>
  <si>
    <t>2021</t>
  </si>
  <si>
    <t>2022</t>
  </si>
  <si>
    <t>SL(1-0-0)</t>
  </si>
  <si>
    <t>11/15-19/2021</t>
  </si>
  <si>
    <t>SP(3-0-0)</t>
  </si>
  <si>
    <t>8/15,18,20/2022</t>
  </si>
  <si>
    <t>1994</t>
  </si>
  <si>
    <t>1995</t>
  </si>
  <si>
    <t>MAY 16-31 ROTATION</t>
  </si>
  <si>
    <t>ML(60-0-0)</t>
  </si>
  <si>
    <t>MATERNITY L. 06/7-07/16/1995</t>
  </si>
  <si>
    <t>1996</t>
  </si>
  <si>
    <t>01/3,4/1996 APPROVED W/PAY</t>
  </si>
  <si>
    <t>03/18,20/1996</t>
  </si>
  <si>
    <t>OCT. 1-15 ROTATION</t>
  </si>
  <si>
    <t>FL(3-0-0)</t>
  </si>
  <si>
    <t>UT(0-5-58)</t>
  </si>
  <si>
    <t>1997</t>
  </si>
  <si>
    <t>VL(3-0-0)</t>
  </si>
  <si>
    <t>03/18-20/1997</t>
  </si>
  <si>
    <t>09/18,19/1997</t>
  </si>
  <si>
    <t>UT(0-1-40)</t>
  </si>
  <si>
    <t>1998</t>
  </si>
  <si>
    <t>01/14,15/1997</t>
  </si>
  <si>
    <t>SL(3-0-0)</t>
  </si>
  <si>
    <t>12/2-4/1998</t>
  </si>
  <si>
    <t>1999</t>
  </si>
  <si>
    <t>FUNERAL 05/17-19/1999</t>
  </si>
  <si>
    <t>SL(4-0-0)</t>
  </si>
  <si>
    <t>05/20,21,24,25/1999</t>
  </si>
  <si>
    <t>05/26-28,31, 06/1/1999</t>
  </si>
  <si>
    <t>06/24,25/1999</t>
  </si>
  <si>
    <t>MATERNITY L. 08/2/1999 - 09/30/1999</t>
  </si>
  <si>
    <t>2000</t>
  </si>
  <si>
    <t>03/17,20/2000</t>
  </si>
  <si>
    <t>2001</t>
  </si>
  <si>
    <t>SL(5-0-0)</t>
  </si>
  <si>
    <t>02/13-16,19/2001</t>
  </si>
  <si>
    <t>UT(0-0-25)</t>
  </si>
  <si>
    <t>12/12-14,17,18/2001</t>
  </si>
  <si>
    <t>2002</t>
  </si>
  <si>
    <t>12/9-13/2002</t>
  </si>
  <si>
    <t>2003</t>
  </si>
  <si>
    <t>FL(5-0-0)</t>
  </si>
  <si>
    <t>2004</t>
  </si>
  <si>
    <t>08/2-6/2004</t>
  </si>
  <si>
    <t>UT(0-0-15)</t>
  </si>
  <si>
    <t>2005</t>
  </si>
  <si>
    <t>09/2-6/2005</t>
  </si>
  <si>
    <t>2006</t>
  </si>
  <si>
    <t>08/28-09/1/2006</t>
  </si>
  <si>
    <t>2007</t>
  </si>
  <si>
    <t xml:space="preserve">09/10-14/2007 CANCELLED </t>
  </si>
  <si>
    <t>FL(20-0-0)</t>
  </si>
  <si>
    <t>10/1-5,8-12,15-26/2007</t>
  </si>
  <si>
    <t>2008</t>
  </si>
  <si>
    <t>GRAD 03/25/2008</t>
  </si>
  <si>
    <t>DOMESTIC 08/3/2008</t>
  </si>
  <si>
    <t>FL(1-0-0)</t>
  </si>
  <si>
    <t>FL(4-0-0)</t>
  </si>
  <si>
    <t>12/1-4/2008</t>
  </si>
  <si>
    <t>2009</t>
  </si>
  <si>
    <t>ANNIV. L. 03/28/2009</t>
  </si>
  <si>
    <t>ENROLL. 05/25/2009</t>
  </si>
  <si>
    <t>BDAY L. 7/2/2009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</si>
  <si>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</si>
  <si>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</si>
  <si>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</si>
  <si>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</si>
  <si>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</si>
  <si>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</si>
  <si>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</si>
  <si>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</si>
  <si>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ANNIV. L. 03/28/2011</t>
  </si>
  <si>
    <t>11/21-25/2011</t>
  </si>
  <si>
    <t>BDAY L. 07/3/2012</t>
  </si>
  <si>
    <t>DOMESTIC 03/28/2012</t>
  </si>
  <si>
    <t>PARENTAL O. 10/26</t>
  </si>
  <si>
    <t>10/23,24,30, 11/13,14/2012</t>
  </si>
  <si>
    <t>ANNIV. L. 04/5/2013</t>
  </si>
  <si>
    <t>BDAY L. 07/2/2013</t>
  </si>
  <si>
    <t>12/10,13,17,24,27/2013</t>
  </si>
  <si>
    <t>ANNIV. L. 03/26/2014</t>
  </si>
  <si>
    <t>PARENTAL O. 05/14/2014</t>
  </si>
  <si>
    <t>BDAY L. 07/3/2014</t>
  </si>
  <si>
    <t>12/1-5/2014</t>
  </si>
  <si>
    <t>UT(0-1-45)</t>
  </si>
  <si>
    <t>UT(0-1-22)</t>
  </si>
  <si>
    <t>BDAY L. 07/2/2015</t>
  </si>
  <si>
    <t>12/14-18/2015</t>
  </si>
  <si>
    <t>12/7-11/2015</t>
  </si>
  <si>
    <t>UT(0-1-21)</t>
  </si>
  <si>
    <t>UT(0-1-47)</t>
  </si>
  <si>
    <t>UT(0-2-54)</t>
  </si>
  <si>
    <t>BDAY L. 07/1/2016</t>
  </si>
  <si>
    <t>DOMESTIC 12/3,4/2016</t>
  </si>
  <si>
    <t>12/5-9/2016</t>
  </si>
  <si>
    <t>11/21,22/2017</t>
  </si>
  <si>
    <t>12/5-8/2017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</si>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</sst>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1"/>
  <sheetViews>
    <sheetView tabSelected="1" topLeftCell="A7" zoomScale="124" zoomScaleNormal="124" workbookViewId="0">
      <pane ySplit="2220" topLeftCell="A383" activePane="bottomLeft"/>
      <selection activeCell="I32" sqref="I32"/>
      <selection pane="bottomLeft" activeCell="I394" sqref="I3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258.45199999999994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403.63299999999998</v>
      </c>
      <c r="J9" s="11"/>
      <c r="K9" s="20"/>
    </row>
    <row r="10" spans="1:11" x14ac:dyDescent="0.3">
      <c r="A10" s="48" t="s">
        <v>65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34652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v>34669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48" t="s">
        <v>66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34700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34731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34759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34790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34820</v>
      </c>
      <c r="B18" s="51" t="s">
        <v>67</v>
      </c>
      <c r="C18" s="13">
        <v>0.625</v>
      </c>
      <c r="D18" s="39"/>
      <c r="E18" s="13"/>
      <c r="F18" s="20"/>
      <c r="G18" s="13">
        <f>IF(ISBLANK(Table1[[#This Row],[EARNED]]),"",Table1[[#This Row],[EARNED]])</f>
        <v>0.625</v>
      </c>
      <c r="H18" s="39"/>
      <c r="I18" s="13"/>
      <c r="J18" s="11"/>
      <c r="K18" s="20"/>
    </row>
    <row r="19" spans="1:11" x14ac:dyDescent="0.3">
      <c r="A19" s="23">
        <v>34851</v>
      </c>
      <c r="B19" s="20" t="s">
        <v>68</v>
      </c>
      <c r="C19" s="13">
        <v>0.625</v>
      </c>
      <c r="D19" s="39"/>
      <c r="E19" s="13"/>
      <c r="F19" s="20"/>
      <c r="G19" s="13">
        <f>IF(ISBLANK(Table1[[#This Row],[EARNED]]),"",Table1[[#This Row],[EARNED]])</f>
        <v>0.625</v>
      </c>
      <c r="H19" s="39"/>
      <c r="I19" s="13"/>
      <c r="J19" s="11"/>
      <c r="K19" s="52" t="s">
        <v>69</v>
      </c>
    </row>
    <row r="20" spans="1:11" x14ac:dyDescent="0.3">
      <c r="A20" s="23">
        <v>34881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34912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34943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34973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35004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35034</v>
      </c>
      <c r="B25" s="20" t="s">
        <v>102</v>
      </c>
      <c r="C25" s="13">
        <v>1.25</v>
      </c>
      <c r="D25" s="39">
        <v>5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48" t="s">
        <v>70</v>
      </c>
      <c r="B26" s="20"/>
      <c r="C26" s="13"/>
      <c r="D26" s="39"/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3">
      <c r="A27" s="23">
        <v>35065</v>
      </c>
      <c r="B27" s="20" t="s">
        <v>52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52" t="s">
        <v>71</v>
      </c>
    </row>
    <row r="28" spans="1:11" x14ac:dyDescent="0.3">
      <c r="A28" s="23">
        <v>35096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35125</v>
      </c>
      <c r="B29" s="20" t="s">
        <v>46</v>
      </c>
      <c r="C29" s="13">
        <v>1.25</v>
      </c>
      <c r="D29" s="39">
        <v>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 t="s">
        <v>72</v>
      </c>
    </row>
    <row r="30" spans="1:11" x14ac:dyDescent="0.3">
      <c r="A30" s="23">
        <v>35156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35186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35217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35247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35278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35309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35339</v>
      </c>
      <c r="B36" s="52" t="s">
        <v>73</v>
      </c>
      <c r="C36" s="13">
        <v>0.625</v>
      </c>
      <c r="D36" s="39"/>
      <c r="E36" s="13"/>
      <c r="F36" s="20"/>
      <c r="G36" s="13">
        <f>IF(ISBLANK(Table1[[#This Row],[EARNED]]),"",Table1[[#This Row],[EARNED]])</f>
        <v>0.625</v>
      </c>
      <c r="H36" s="39"/>
      <c r="I36" s="13"/>
      <c r="J36" s="11"/>
      <c r="K36" s="20"/>
    </row>
    <row r="37" spans="1:11" x14ac:dyDescent="0.3">
      <c r="A37" s="23">
        <v>35370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35400</v>
      </c>
      <c r="B38" s="20" t="s">
        <v>74</v>
      </c>
      <c r="C38" s="13">
        <v>1.25</v>
      </c>
      <c r="D38" s="39">
        <v>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/>
      <c r="B39" s="20" t="s">
        <v>75</v>
      </c>
      <c r="C39" s="13"/>
      <c r="D39" s="39">
        <v>0.746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48" t="s">
        <v>76</v>
      </c>
      <c r="B40" s="20"/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3">
      <c r="A41" s="23">
        <v>35431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35462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35490</v>
      </c>
      <c r="B43" s="20" t="s">
        <v>77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78</v>
      </c>
    </row>
    <row r="44" spans="1:11" x14ac:dyDescent="0.3">
      <c r="A44" s="23">
        <v>35521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35551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35582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35612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35643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35674</v>
      </c>
      <c r="B49" s="20" t="s">
        <v>46</v>
      </c>
      <c r="C49" s="13">
        <v>1.25</v>
      </c>
      <c r="D49" s="39">
        <v>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79</v>
      </c>
    </row>
    <row r="50" spans="1:11" x14ac:dyDescent="0.3">
      <c r="A50" s="23">
        <v>35704</v>
      </c>
      <c r="B50" s="20" t="s">
        <v>80</v>
      </c>
      <c r="C50" s="13">
        <v>1.25</v>
      </c>
      <c r="D50" s="39">
        <v>0.20800000000000002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35735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35765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48" t="s">
        <v>81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v>35796</v>
      </c>
      <c r="B54" s="20" t="s">
        <v>52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82</v>
      </c>
    </row>
    <row r="55" spans="1:11" x14ac:dyDescent="0.3">
      <c r="A55" s="23">
        <v>35827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35855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35886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35916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35947</v>
      </c>
      <c r="B59" s="20" t="s">
        <v>46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v>35977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v>36008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36039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36069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36100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36130</v>
      </c>
      <c r="B65" s="20" t="s">
        <v>83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3</v>
      </c>
      <c r="I65" s="13"/>
      <c r="J65" s="11"/>
      <c r="K65" s="20" t="s">
        <v>84</v>
      </c>
    </row>
    <row r="66" spans="1:11" x14ac:dyDescent="0.3">
      <c r="A66" s="23"/>
      <c r="B66" s="20" t="s">
        <v>74</v>
      </c>
      <c r="C66" s="13"/>
      <c r="D66" s="39">
        <v>3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48" t="s">
        <v>85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v>36161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v>36192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v>36220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36251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36281</v>
      </c>
      <c r="B72" s="20" t="s">
        <v>63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86</v>
      </c>
    </row>
    <row r="73" spans="1:11" x14ac:dyDescent="0.3">
      <c r="A73" s="23"/>
      <c r="B73" s="20" t="s">
        <v>87</v>
      </c>
      <c r="C73" s="13"/>
      <c r="D73" s="39"/>
      <c r="E73" s="13"/>
      <c r="F73" s="20"/>
      <c r="G73" s="13"/>
      <c r="H73" s="39">
        <v>4</v>
      </c>
      <c r="I73" s="13"/>
      <c r="J73" s="11"/>
      <c r="K73" s="20" t="s">
        <v>88</v>
      </c>
    </row>
    <row r="74" spans="1:11" x14ac:dyDescent="0.3">
      <c r="A74" s="23"/>
      <c r="B74" s="20" t="s">
        <v>51</v>
      </c>
      <c r="C74" s="13"/>
      <c r="D74" s="39">
        <v>5</v>
      </c>
      <c r="E74" s="13"/>
      <c r="F74" s="20"/>
      <c r="G74" s="13"/>
      <c r="H74" s="39"/>
      <c r="I74" s="13"/>
      <c r="J74" s="11"/>
      <c r="K74" s="20" t="s">
        <v>89</v>
      </c>
    </row>
    <row r="75" spans="1:11" x14ac:dyDescent="0.3">
      <c r="A75" s="23">
        <v>36312</v>
      </c>
      <c r="B75" s="20" t="s">
        <v>46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90</v>
      </c>
    </row>
    <row r="76" spans="1:11" x14ac:dyDescent="0.3">
      <c r="A76" s="23">
        <v>36342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v>36373</v>
      </c>
      <c r="B77" s="20" t="s">
        <v>68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1" t="s">
        <v>91</v>
      </c>
    </row>
    <row r="78" spans="1:11" x14ac:dyDescent="0.3">
      <c r="A78" s="23">
        <v>36404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36434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36465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36495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48" t="s">
        <v>92</v>
      </c>
      <c r="B82" s="20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23">
        <v>36526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v>36557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36586</v>
      </c>
      <c r="B85" s="20" t="s">
        <v>46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93</v>
      </c>
    </row>
    <row r="86" spans="1:11" x14ac:dyDescent="0.3">
      <c r="A86" s="23">
        <v>36617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36647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36678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36708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36739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36770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v>36800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36831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36861</v>
      </c>
      <c r="B94" s="20" t="s">
        <v>74</v>
      </c>
      <c r="C94" s="13">
        <v>1.25</v>
      </c>
      <c r="D94" s="39">
        <v>3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48" t="s">
        <v>94</v>
      </c>
      <c r="B95" s="20"/>
      <c r="C95" s="13"/>
      <c r="D95" s="39"/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v>36892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v>36923</v>
      </c>
      <c r="B97" s="20" t="s">
        <v>95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5</v>
      </c>
      <c r="I97" s="13"/>
      <c r="J97" s="11"/>
      <c r="K97" s="20" t="s">
        <v>96</v>
      </c>
    </row>
    <row r="98" spans="1:11" x14ac:dyDescent="0.3">
      <c r="A98" s="23">
        <v>36951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36982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37012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37043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v>37073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37104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v>37135</v>
      </c>
      <c r="B104" s="20" t="s">
        <v>97</v>
      </c>
      <c r="C104" s="13">
        <v>1.25</v>
      </c>
      <c r="D104" s="39">
        <v>5.2000000000000011E-2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37165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v>37196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v>37226</v>
      </c>
      <c r="B107" s="20" t="s">
        <v>51</v>
      </c>
      <c r="C107" s="13">
        <v>1.25</v>
      </c>
      <c r="D107" s="39">
        <v>5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98</v>
      </c>
    </row>
    <row r="108" spans="1:11" x14ac:dyDescent="0.3">
      <c r="A108" s="48" t="s">
        <v>99</v>
      </c>
      <c r="B108" s="20"/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v>37257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37288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v>37316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v>37347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37377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37408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37438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v>37469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37500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37530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v>37561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v>37591</v>
      </c>
      <c r="B120" s="20" t="s">
        <v>51</v>
      </c>
      <c r="C120" s="13">
        <v>1.25</v>
      </c>
      <c r="D120" s="39">
        <v>5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100</v>
      </c>
    </row>
    <row r="121" spans="1:11" x14ac:dyDescent="0.3">
      <c r="A121" s="48" t="s">
        <v>101</v>
      </c>
      <c r="B121" s="20"/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v>37622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v>37653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37681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v>37712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37742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37773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v>37803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37834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37865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37895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37926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37956</v>
      </c>
      <c r="B133" s="20" t="s">
        <v>102</v>
      </c>
      <c r="C133" s="13">
        <v>1.25</v>
      </c>
      <c r="D133" s="39">
        <v>5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48" t="s">
        <v>103</v>
      </c>
      <c r="B134" s="20"/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v>37987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38018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v>38047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38078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v>38108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38139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v>38169</v>
      </c>
      <c r="B141" s="20" t="s">
        <v>51</v>
      </c>
      <c r="C141" s="13">
        <v>1.25</v>
      </c>
      <c r="D141" s="39">
        <v>5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 t="s">
        <v>104</v>
      </c>
    </row>
    <row r="142" spans="1:11" x14ac:dyDescent="0.3">
      <c r="A142" s="23">
        <v>38200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38231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v>38261</v>
      </c>
      <c r="B144" s="20" t="s">
        <v>105</v>
      </c>
      <c r="C144" s="13">
        <v>1.25</v>
      </c>
      <c r="D144" s="39">
        <v>3.1000000000000014E-2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v>38292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v>38322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48" t="s">
        <v>106</v>
      </c>
      <c r="B147" s="20"/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3">
      <c r="A148" s="23">
        <v>38353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v>38384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v>38412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v>38443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38473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38504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v>38534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38565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38596</v>
      </c>
      <c r="B156" s="20" t="s">
        <v>102</v>
      </c>
      <c r="C156" s="13">
        <v>1.25</v>
      </c>
      <c r="D156" s="39">
        <v>5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107</v>
      </c>
    </row>
    <row r="157" spans="1:11" x14ac:dyDescent="0.3">
      <c r="A157" s="23">
        <v>38626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38657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38687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48" t="s">
        <v>108</v>
      </c>
      <c r="B160" s="20"/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3">
      <c r="A161" s="23">
        <v>38718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v>38749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v>38808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v>38838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v>38869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v>38899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v>38930</v>
      </c>
      <c r="B168" s="20" t="s">
        <v>102</v>
      </c>
      <c r="C168" s="13">
        <v>1.25</v>
      </c>
      <c r="D168" s="39">
        <v>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109</v>
      </c>
    </row>
    <row r="169" spans="1:11" x14ac:dyDescent="0.3">
      <c r="A169" s="23">
        <v>38961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38991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v>39022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39052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48" t="s">
        <v>110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23">
        <v>39083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v>39114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v>39142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v>39173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39203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v>39234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v>39264</v>
      </c>
      <c r="B180" s="20" t="s">
        <v>102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111</v>
      </c>
    </row>
    <row r="181" spans="1:11" x14ac:dyDescent="0.3">
      <c r="A181" s="23">
        <v>39295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v>39326</v>
      </c>
      <c r="B182" s="20" t="s">
        <v>112</v>
      </c>
      <c r="C182" s="13">
        <v>1.25</v>
      </c>
      <c r="D182" s="39">
        <v>20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113</v>
      </c>
    </row>
    <row r="183" spans="1:11" x14ac:dyDescent="0.3">
      <c r="A183" s="23">
        <v>39356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v>39387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v>39417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48" t="s">
        <v>114</v>
      </c>
      <c r="B186" s="20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3">
      <c r="A187" s="23">
        <v>39448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v>39479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v>39508</v>
      </c>
      <c r="B189" s="20" t="s">
        <v>45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 t="s">
        <v>115</v>
      </c>
    </row>
    <row r="190" spans="1:11" x14ac:dyDescent="0.3">
      <c r="A190" s="23">
        <v>39539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v>39569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v>39600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v>39630</v>
      </c>
      <c r="B193" s="20" t="s">
        <v>45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116</v>
      </c>
    </row>
    <row r="194" spans="1:11" x14ac:dyDescent="0.3">
      <c r="A194" s="23">
        <v>39661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v>39692</v>
      </c>
      <c r="B195" s="20" t="s">
        <v>117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53">
        <v>45173</v>
      </c>
    </row>
    <row r="196" spans="1:11" x14ac:dyDescent="0.3">
      <c r="A196" s="23">
        <v>39722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v>39753</v>
      </c>
      <c r="B197" s="20" t="s">
        <v>118</v>
      </c>
      <c r="C197" s="13">
        <v>1.25</v>
      </c>
      <c r="D197" s="39">
        <v>4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119</v>
      </c>
    </row>
    <row r="198" spans="1:11" x14ac:dyDescent="0.3">
      <c r="A198" s="23">
        <v>39783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48" t="s">
        <v>120</v>
      </c>
      <c r="B199" s="20"/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v>39814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v>39845</v>
      </c>
      <c r="B201" s="2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v>39873</v>
      </c>
      <c r="B202" s="20" t="s">
        <v>45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121</v>
      </c>
    </row>
    <row r="203" spans="1:11" x14ac:dyDescent="0.3">
      <c r="A203" s="23">
        <v>39904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v>39934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122</v>
      </c>
    </row>
    <row r="205" spans="1:11" x14ac:dyDescent="0.3">
      <c r="A205" s="23">
        <v>39965</v>
      </c>
      <c r="B205" s="20" t="s">
        <v>45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123</v>
      </c>
    </row>
    <row r="206" spans="1:11" x14ac:dyDescent="0.3">
      <c r="A206" s="23">
        <v>39995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v>40026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v>40057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v>40087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v>40118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v>40148</v>
      </c>
      <c r="B211" s="20" t="s">
        <v>102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48" t="s">
        <v>124</v>
      </c>
      <c r="B212" s="20"/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v>40179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40210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40238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v>40269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v>40299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40330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v>40360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v>40391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v>40422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v>40452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v>40483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v>40513</v>
      </c>
      <c r="B224" s="20" t="s">
        <v>102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48" t="s">
        <v>125</v>
      </c>
      <c r="B225" s="20"/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v>40544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v>40575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v>40603</v>
      </c>
      <c r="B228" s="20" t="s">
        <v>45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132</v>
      </c>
    </row>
    <row r="229" spans="1:11" x14ac:dyDescent="0.3">
      <c r="A229" s="23">
        <v>40634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v>40664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40695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v>40725</v>
      </c>
      <c r="B232" s="20" t="s">
        <v>61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45109</v>
      </c>
    </row>
    <row r="233" spans="1:11" x14ac:dyDescent="0.3">
      <c r="A233" s="23">
        <v>40756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40787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40817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v>40848</v>
      </c>
      <c r="B236" s="20" t="s">
        <v>102</v>
      </c>
      <c r="C236" s="13">
        <v>1.25</v>
      </c>
      <c r="D236" s="39">
        <v>5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133</v>
      </c>
    </row>
    <row r="237" spans="1:11" x14ac:dyDescent="0.3">
      <c r="A237" s="23">
        <v>40878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48" t="s">
        <v>126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v>40909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v>40940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v>40969</v>
      </c>
      <c r="B241" s="20" t="s">
        <v>45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 t="s">
        <v>135</v>
      </c>
    </row>
    <row r="242" spans="1:11" x14ac:dyDescent="0.3">
      <c r="A242" s="23">
        <v>41000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v>41030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41061</v>
      </c>
      <c r="B244" s="20" t="s">
        <v>45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134</v>
      </c>
    </row>
    <row r="245" spans="1:11" x14ac:dyDescent="0.3">
      <c r="A245" s="23">
        <v>41091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v>41122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41153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41183</v>
      </c>
      <c r="B248" s="20" t="s">
        <v>45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136</v>
      </c>
    </row>
    <row r="249" spans="1:11" x14ac:dyDescent="0.3">
      <c r="A249" s="23"/>
      <c r="B249" s="20" t="s">
        <v>102</v>
      </c>
      <c r="C249" s="13"/>
      <c r="D249" s="39">
        <v>5</v>
      </c>
      <c r="E249" s="13"/>
      <c r="F249" s="20"/>
      <c r="G249" s="13"/>
      <c r="H249" s="39"/>
      <c r="I249" s="13"/>
      <c r="J249" s="11"/>
      <c r="K249" s="20" t="s">
        <v>137</v>
      </c>
    </row>
    <row r="250" spans="1:11" x14ac:dyDescent="0.3">
      <c r="A250" s="23">
        <v>41214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v>41244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48" t="s">
        <v>127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v>41275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v>41306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v>41334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41365</v>
      </c>
      <c r="B256" s="20" t="s">
        <v>45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138</v>
      </c>
    </row>
    <row r="257" spans="1:11" x14ac:dyDescent="0.3">
      <c r="A257" s="23">
        <v>41395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v>41426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139</v>
      </c>
    </row>
    <row r="259" spans="1:11" x14ac:dyDescent="0.3">
      <c r="A259" s="23">
        <v>41456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41487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v>41518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41548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41579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v>41609</v>
      </c>
      <c r="B264" s="20" t="s">
        <v>102</v>
      </c>
      <c r="C264" s="13">
        <v>1.25</v>
      </c>
      <c r="D264" s="39">
        <v>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140</v>
      </c>
    </row>
    <row r="265" spans="1:11" x14ac:dyDescent="0.3">
      <c r="A265" s="48" t="s">
        <v>128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v>41640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41671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v>41699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 t="s">
        <v>141</v>
      </c>
    </row>
    <row r="269" spans="1:11" x14ac:dyDescent="0.3">
      <c r="A269" s="23">
        <v>41730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41760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142</v>
      </c>
    </row>
    <row r="271" spans="1:11" x14ac:dyDescent="0.3">
      <c r="A271" s="23">
        <v>41791</v>
      </c>
      <c r="B271" s="20" t="s">
        <v>45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143</v>
      </c>
    </row>
    <row r="272" spans="1:11" x14ac:dyDescent="0.3">
      <c r="A272" s="23">
        <v>41821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v>41852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v>41883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v>41913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41944</v>
      </c>
      <c r="B276" s="20" t="s">
        <v>102</v>
      </c>
      <c r="C276" s="13">
        <v>1.25</v>
      </c>
      <c r="D276" s="39">
        <v>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 t="s">
        <v>144</v>
      </c>
    </row>
    <row r="277" spans="1:11" x14ac:dyDescent="0.3">
      <c r="A277" s="23">
        <v>41974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48" t="s">
        <v>129</v>
      </c>
      <c r="B278" s="20"/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3">
      <c r="A279" s="23">
        <v>42005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v>42036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v>42064</v>
      </c>
      <c r="B281" s="20" t="s">
        <v>145</v>
      </c>
      <c r="C281" s="13">
        <v>1.25</v>
      </c>
      <c r="D281" s="39">
        <v>0.219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42095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3">
      <c r="A283" s="23">
        <v>42125</v>
      </c>
      <c r="B283" s="20" t="s">
        <v>146</v>
      </c>
      <c r="C283" s="13">
        <v>1.25</v>
      </c>
      <c r="D283" s="39">
        <v>0.17100000000000001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v>42156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v>42186</v>
      </c>
      <c r="B285" s="20" t="s">
        <v>45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147</v>
      </c>
    </row>
    <row r="286" spans="1:11" x14ac:dyDescent="0.3">
      <c r="A286" s="23">
        <v>42217</v>
      </c>
      <c r="B286" s="20"/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v>42248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v>42278</v>
      </c>
      <c r="B288" s="20" t="s">
        <v>95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5</v>
      </c>
      <c r="I288" s="13"/>
      <c r="J288" s="11"/>
      <c r="K288" s="20"/>
    </row>
    <row r="289" spans="1:11" x14ac:dyDescent="0.3">
      <c r="A289" s="23">
        <v>42309</v>
      </c>
      <c r="B289" s="20" t="s">
        <v>51</v>
      </c>
      <c r="C289" s="13">
        <v>1.25</v>
      </c>
      <c r="D289" s="39">
        <v>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148</v>
      </c>
    </row>
    <row r="290" spans="1:11" x14ac:dyDescent="0.3">
      <c r="A290" s="23">
        <v>42339</v>
      </c>
      <c r="B290" s="20" t="s">
        <v>51</v>
      </c>
      <c r="C290" s="13">
        <v>1.25</v>
      </c>
      <c r="D290" s="39">
        <v>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 t="s">
        <v>149</v>
      </c>
    </row>
    <row r="291" spans="1:11" x14ac:dyDescent="0.3">
      <c r="A291" s="23"/>
      <c r="B291" s="20" t="s">
        <v>150</v>
      </c>
      <c r="C291" s="13"/>
      <c r="D291" s="39">
        <v>0.16900000000000001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48" t="s">
        <v>130</v>
      </c>
      <c r="B292" s="20"/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v>42370</v>
      </c>
      <c r="B293" s="20" t="s">
        <v>151</v>
      </c>
      <c r="C293" s="13">
        <v>1.25</v>
      </c>
      <c r="D293" s="39">
        <v>0.223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v>42401</v>
      </c>
      <c r="B294" s="20" t="s">
        <v>152</v>
      </c>
      <c r="C294" s="13">
        <v>1.25</v>
      </c>
      <c r="D294" s="39">
        <v>0.36199999999999999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v>42430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v>42461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v>42491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>
        <v>42522</v>
      </c>
      <c r="B298" s="20" t="s">
        <v>45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153</v>
      </c>
    </row>
    <row r="299" spans="1:11" x14ac:dyDescent="0.3">
      <c r="A299" s="23">
        <v>42552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42583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v>42614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v>42644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42675</v>
      </c>
      <c r="B303" s="20" t="s">
        <v>56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154</v>
      </c>
    </row>
    <row r="304" spans="1:11" x14ac:dyDescent="0.3">
      <c r="A304" s="23"/>
      <c r="B304" s="20" t="s">
        <v>102</v>
      </c>
      <c r="C304" s="13"/>
      <c r="D304" s="39">
        <v>5</v>
      </c>
      <c r="E304" s="13"/>
      <c r="F304" s="20"/>
      <c r="G304" s="13"/>
      <c r="H304" s="39"/>
      <c r="I304" s="13"/>
      <c r="J304" s="11"/>
      <c r="K304" s="20" t="s">
        <v>155</v>
      </c>
    </row>
    <row r="305" spans="1:11" x14ac:dyDescent="0.3">
      <c r="A305" s="23">
        <v>42705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48" t="s">
        <v>131</v>
      </c>
      <c r="B306" s="20"/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v>42736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42767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v>42795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v>42826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v>42856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42887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42917</v>
      </c>
      <c r="B313" s="20" t="s">
        <v>61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0">
        <v>42918</v>
      </c>
    </row>
    <row r="314" spans="1:11" x14ac:dyDescent="0.3">
      <c r="A314" s="23">
        <v>42948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v>42979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v>43009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v>43040</v>
      </c>
      <c r="B317" s="20" t="s">
        <v>56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156</v>
      </c>
    </row>
    <row r="318" spans="1:11" x14ac:dyDescent="0.3">
      <c r="A318" s="23"/>
      <c r="B318" s="20" t="s">
        <v>51</v>
      </c>
      <c r="C318" s="13"/>
      <c r="D318" s="39">
        <v>5</v>
      </c>
      <c r="E318" s="13"/>
      <c r="F318" s="20"/>
      <c r="G318" s="13"/>
      <c r="H318" s="39"/>
      <c r="I318" s="13"/>
      <c r="J318" s="11"/>
      <c r="K318" s="20" t="s">
        <v>157</v>
      </c>
    </row>
    <row r="319" spans="1:11" x14ac:dyDescent="0.3">
      <c r="A319" s="23">
        <v>43070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48" t="s">
        <v>44</v>
      </c>
      <c r="B320" s="20"/>
      <c r="C320" s="13"/>
      <c r="D320" s="39"/>
      <c r="E320" s="34" t="s">
        <v>32</v>
      </c>
      <c r="F320" s="20"/>
      <c r="G320" s="13" t="str">
        <f>IF(ISBLANK(Table1[[#This Row],[EARNED]]),"",Table1[[#This Row],[EARNED]])</f>
        <v/>
      </c>
      <c r="H320" s="39"/>
      <c r="I320" s="34" t="s">
        <v>32</v>
      </c>
      <c r="J320" s="11"/>
      <c r="K320" s="20"/>
    </row>
    <row r="321" spans="1:11" x14ac:dyDescent="0.3">
      <c r="A321" s="40">
        <v>43101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43252</v>
      </c>
      <c r="B326" s="15" t="s">
        <v>45</v>
      </c>
      <c r="C326" s="13">
        <v>1.25</v>
      </c>
      <c r="D326" s="43"/>
      <c r="E326" s="9"/>
      <c r="F326" s="15"/>
      <c r="G326" s="42">
        <f>IF(ISBLANK(Table1[[#This Row],[EARNED]]),"",Table1[[#This Row],[EARNED]])</f>
        <v>1.25</v>
      </c>
      <c r="H326" s="43"/>
      <c r="I326" s="9"/>
      <c r="J326" s="12"/>
      <c r="K326" s="49">
        <v>43283</v>
      </c>
    </row>
    <row r="327" spans="1:11" x14ac:dyDescent="0.3">
      <c r="A327" s="40">
        <v>43282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50">
        <v>43312</v>
      </c>
    </row>
    <row r="328" spans="1:11" x14ac:dyDescent="0.3">
      <c r="A328" s="40">
        <v>43313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43374</v>
      </c>
      <c r="B330" s="20" t="s">
        <v>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48</v>
      </c>
    </row>
    <row r="331" spans="1:11" x14ac:dyDescent="0.3">
      <c r="A331" s="40">
        <v>43405</v>
      </c>
      <c r="B331" s="20" t="s">
        <v>46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49</v>
      </c>
    </row>
    <row r="332" spans="1:11" x14ac:dyDescent="0.3">
      <c r="A332" s="40">
        <v>43435</v>
      </c>
      <c r="B332" s="20" t="s">
        <v>47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>
        <v>43456</v>
      </c>
    </row>
    <row r="333" spans="1:11" x14ac:dyDescent="0.3">
      <c r="A333" s="40"/>
      <c r="B333" s="20" t="s">
        <v>45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50">
        <v>43462</v>
      </c>
    </row>
    <row r="334" spans="1:11" x14ac:dyDescent="0.3">
      <c r="A334" s="48" t="s">
        <v>50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43466</v>
      </c>
      <c r="B335" s="20" t="s">
        <v>51</v>
      </c>
      <c r="C335" s="13">
        <v>1.25</v>
      </c>
      <c r="D335" s="39">
        <v>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53</v>
      </c>
    </row>
    <row r="336" spans="1:11" x14ac:dyDescent="0.3">
      <c r="A336" s="40">
        <v>43497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43525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43556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43586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43617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43647</v>
      </c>
      <c r="B341" s="20" t="s">
        <v>45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50">
        <v>43648</v>
      </c>
    </row>
    <row r="342" spans="1:11" x14ac:dyDescent="0.3">
      <c r="A342" s="40"/>
      <c r="B342" s="20" t="s">
        <v>52</v>
      </c>
      <c r="C342" s="13"/>
      <c r="D342" s="39"/>
      <c r="E342" s="9"/>
      <c r="F342" s="20"/>
      <c r="G342" s="13"/>
      <c r="H342" s="39"/>
      <c r="I342" s="9"/>
      <c r="J342" s="11"/>
      <c r="K342" s="20" t="s">
        <v>54</v>
      </c>
    </row>
    <row r="343" spans="1:11" x14ac:dyDescent="0.3">
      <c r="A343" s="40">
        <v>43678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43709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43739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43770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43800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8" t="s">
        <v>55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43891</v>
      </c>
      <c r="B351" s="20" t="s">
        <v>56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57</v>
      </c>
    </row>
    <row r="352" spans="1:11" x14ac:dyDescent="0.3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44105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44166</v>
      </c>
      <c r="B360" s="20" t="s">
        <v>51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58</v>
      </c>
    </row>
    <row r="361" spans="1:11" x14ac:dyDescent="0.3">
      <c r="A361" s="48" t="s">
        <v>59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44348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44378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44501</v>
      </c>
      <c r="B372" s="20" t="s">
        <v>51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62</v>
      </c>
    </row>
    <row r="373" spans="1:11" x14ac:dyDescent="0.3">
      <c r="A373" s="40">
        <v>44531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8" t="s">
        <v>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44713</v>
      </c>
      <c r="B380" s="20" t="s">
        <v>61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44744</v>
      </c>
    </row>
    <row r="381" spans="1:11" x14ac:dyDescent="0.3">
      <c r="A381" s="40">
        <v>44743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44774</v>
      </c>
      <c r="B382" s="20" t="s">
        <v>63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64</v>
      </c>
    </row>
    <row r="383" spans="1:11" x14ac:dyDescent="0.3">
      <c r="A383" s="40">
        <v>44805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44835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44866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44896</v>
      </c>
      <c r="B386" s="20" t="s">
        <v>102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158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44957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44985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45016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45046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45077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45107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50">
        <v>45109</v>
      </c>
    </row>
    <row r="394" spans="1:11" x14ac:dyDescent="0.3">
      <c r="A394" s="40">
        <v>45138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45169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45199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45230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45260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45291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1"/>
      <c r="B441" s="15"/>
      <c r="C441" s="42"/>
      <c r="D441" s="43"/>
      <c r="E441" s="9"/>
      <c r="F441" s="15"/>
      <c r="G441" s="42" t="str">
        <f>IF(ISBLANK(Table1[[#This Row],[EARNED]]),"",Table1[[#This Row],[EARNED]])</f>
        <v/>
      </c>
      <c r="H441" s="43"/>
      <c r="I441" s="9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5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0.75800000000000001</v>
      </c>
      <c r="B3" s="11">
        <v>0.75800000000000001</v>
      </c>
      <c r="D3" s="11">
        <v>0</v>
      </c>
      <c r="E3" s="11">
        <v>2</v>
      </c>
      <c r="F3" s="11">
        <v>54</v>
      </c>
      <c r="G3" s="45">
        <f>SUMIFS(F7:F14,E7:E14,E3)+SUMIFS(D7:D66,C7:C66,F3)+D3</f>
        <v>0.36199999999999999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2023-06-29T08:23:22Z</dcterms:modified>
</cp:coreProperties>
</file>