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B32C47AA-BF4E-4CAB-892C-9CDB99A679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9" i="1" l="1"/>
  <c r="G538" i="1" l="1"/>
  <c r="G428" i="1" l="1"/>
  <c r="G430" i="1"/>
  <c r="G431" i="1"/>
  <c r="G432" i="1"/>
  <c r="G424" i="1"/>
  <c r="G425" i="1"/>
  <c r="G420" i="1"/>
  <c r="G421" i="1"/>
  <c r="G417" i="1"/>
  <c r="G418" i="1"/>
  <c r="G414" i="1"/>
  <c r="G412" i="1"/>
  <c r="G426" i="1"/>
  <c r="G427" i="1"/>
  <c r="G429" i="1"/>
  <c r="G433" i="1"/>
  <c r="G405" i="1"/>
  <c r="G400" i="1"/>
  <c r="G387" i="1"/>
  <c r="G388" i="1"/>
  <c r="G384" i="1"/>
  <c r="G385" i="1"/>
  <c r="G382" i="1"/>
  <c r="G375" i="1"/>
  <c r="G372" i="1"/>
  <c r="G370" i="1"/>
  <c r="G367" i="1"/>
  <c r="G368" i="1"/>
  <c r="G362" i="1"/>
  <c r="G363" i="1"/>
  <c r="G364" i="1"/>
  <c r="G360" i="1"/>
  <c r="G359" i="1"/>
  <c r="G357" i="1"/>
  <c r="G355" i="1"/>
  <c r="G353" i="1"/>
  <c r="G351" i="1"/>
  <c r="G347" i="1"/>
  <c r="G348" i="1"/>
  <c r="G342" i="1"/>
  <c r="G343" i="1"/>
  <c r="G339" i="1"/>
  <c r="G335" i="1"/>
  <c r="G332" i="1"/>
  <c r="G324" i="1"/>
  <c r="G325" i="1"/>
  <c r="G320" i="1"/>
  <c r="G321" i="1"/>
  <c r="G314" i="1"/>
  <c r="G312" i="1"/>
  <c r="G304" i="1"/>
  <c r="G305" i="1"/>
  <c r="G297" i="1"/>
  <c r="G298" i="1"/>
  <c r="G299" i="1"/>
  <c r="G293" i="1"/>
  <c r="G294" i="1"/>
  <c r="G295" i="1"/>
  <c r="G291" i="1"/>
  <c r="G285" i="1"/>
  <c r="G282" i="1"/>
  <c r="G279" i="1"/>
  <c r="G276" i="1"/>
  <c r="G271" i="1"/>
  <c r="G274" i="1"/>
  <c r="G264" i="1"/>
  <c r="G261" i="1"/>
  <c r="G260" i="1"/>
  <c r="G253" i="1"/>
  <c r="G254" i="1"/>
  <c r="G255" i="1"/>
  <c r="G256" i="1"/>
  <c r="G269" i="1"/>
  <c r="G288" i="1"/>
  <c r="G310" i="1"/>
  <c r="G329" i="1"/>
  <c r="G349" i="1"/>
  <c r="G376" i="1"/>
  <c r="G394" i="1"/>
  <c r="G409" i="1"/>
  <c r="G262" i="1"/>
  <c r="G263" i="1"/>
  <c r="G265" i="1"/>
  <c r="G266" i="1"/>
  <c r="G267" i="1"/>
  <c r="G268" i="1"/>
  <c r="G270" i="1"/>
  <c r="G272" i="1"/>
  <c r="G273" i="1"/>
  <c r="G275" i="1"/>
  <c r="G277" i="1"/>
  <c r="G278" i="1"/>
  <c r="G280" i="1"/>
  <c r="G281" i="1"/>
  <c r="G283" i="1"/>
  <c r="G284" i="1"/>
  <c r="G286" i="1"/>
  <c r="G287" i="1"/>
  <c r="G289" i="1"/>
  <c r="G290" i="1"/>
  <c r="G292" i="1"/>
  <c r="G296" i="1"/>
  <c r="G300" i="1"/>
  <c r="G301" i="1"/>
  <c r="G302" i="1"/>
  <c r="G303" i="1"/>
  <c r="G306" i="1"/>
  <c r="G307" i="1"/>
  <c r="G308" i="1"/>
  <c r="G309" i="1"/>
  <c r="G311" i="1"/>
  <c r="G313" i="1"/>
  <c r="G315" i="1"/>
  <c r="G316" i="1"/>
  <c r="G317" i="1"/>
  <c r="G318" i="1"/>
  <c r="G319" i="1"/>
  <c r="G322" i="1"/>
  <c r="G323" i="1"/>
  <c r="G326" i="1"/>
  <c r="G327" i="1"/>
  <c r="G328" i="1"/>
  <c r="G330" i="1"/>
  <c r="G331" i="1"/>
  <c r="G333" i="1"/>
  <c r="G334" i="1"/>
  <c r="G336" i="1"/>
  <c r="G337" i="1"/>
  <c r="G338" i="1"/>
  <c r="G340" i="1"/>
  <c r="G341" i="1"/>
  <c r="G344" i="1"/>
  <c r="G345" i="1"/>
  <c r="G346" i="1"/>
  <c r="G350" i="1"/>
  <c r="G352" i="1"/>
  <c r="G354" i="1"/>
  <c r="G356" i="1"/>
  <c r="G358" i="1"/>
  <c r="G361" i="1"/>
  <c r="G365" i="1"/>
  <c r="G366" i="1"/>
  <c r="G369" i="1"/>
  <c r="G371" i="1"/>
  <c r="G373" i="1"/>
  <c r="G374" i="1"/>
  <c r="G377" i="1"/>
  <c r="G378" i="1"/>
  <c r="G379" i="1"/>
  <c r="G380" i="1"/>
  <c r="G381" i="1"/>
  <c r="G383" i="1"/>
  <c r="G386" i="1"/>
  <c r="G389" i="1"/>
  <c r="G390" i="1"/>
  <c r="G391" i="1"/>
  <c r="G392" i="1"/>
  <c r="G393" i="1"/>
  <c r="G395" i="1"/>
  <c r="G396" i="1"/>
  <c r="G397" i="1"/>
  <c r="G398" i="1"/>
  <c r="G399" i="1"/>
  <c r="G401" i="1"/>
  <c r="G402" i="1"/>
  <c r="G403" i="1"/>
  <c r="G404" i="1"/>
  <c r="G406" i="1"/>
  <c r="G407" i="1"/>
  <c r="G408" i="1"/>
  <c r="G410" i="1"/>
  <c r="G411" i="1"/>
  <c r="G413" i="1"/>
  <c r="G415" i="1"/>
  <c r="G416" i="1"/>
  <c r="G419" i="1"/>
  <c r="G247" i="1"/>
  <c r="G244" i="1"/>
  <c r="G239" i="1"/>
  <c r="G240" i="1"/>
  <c r="G224" i="1"/>
  <c r="G225" i="1"/>
  <c r="G222" i="1"/>
  <c r="G219" i="1"/>
  <c r="G216" i="1"/>
  <c r="G204" i="1"/>
  <c r="G153" i="1"/>
  <c r="G145" i="1"/>
  <c r="G249" i="1"/>
  <c r="G232" i="1"/>
  <c r="G214" i="1"/>
  <c r="G200" i="1"/>
  <c r="G187" i="1"/>
  <c r="G174" i="1"/>
  <c r="G161" i="1"/>
  <c r="G147" i="1"/>
  <c r="G142" i="1"/>
  <c r="G143" i="1"/>
  <c r="G144" i="1"/>
  <c r="G146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5" i="1"/>
  <c r="G217" i="1"/>
  <c r="G218" i="1"/>
  <c r="G220" i="1"/>
  <c r="G221" i="1"/>
  <c r="G223" i="1"/>
  <c r="G226" i="1"/>
  <c r="G227" i="1"/>
  <c r="G228" i="1"/>
  <c r="G229" i="1"/>
  <c r="G230" i="1"/>
  <c r="G231" i="1"/>
  <c r="G233" i="1"/>
  <c r="G234" i="1"/>
  <c r="G235" i="1"/>
  <c r="G236" i="1"/>
  <c r="G237" i="1"/>
  <c r="G238" i="1"/>
  <c r="G241" i="1"/>
  <c r="G242" i="1"/>
  <c r="G243" i="1"/>
  <c r="G245" i="1"/>
  <c r="G246" i="1"/>
  <c r="G248" i="1"/>
  <c r="G250" i="1"/>
  <c r="G251" i="1"/>
  <c r="G252" i="1"/>
  <c r="G257" i="1"/>
  <c r="G258" i="1"/>
  <c r="G259" i="1"/>
  <c r="G422" i="1"/>
  <c r="G423" i="1"/>
  <c r="G133" i="1" l="1"/>
  <c r="G120" i="1"/>
  <c r="G113" i="1"/>
  <c r="G114" i="1"/>
  <c r="G115" i="1"/>
  <c r="G116" i="1"/>
  <c r="G117" i="1"/>
  <c r="G118" i="1"/>
  <c r="G119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06" i="1"/>
  <c r="G92" i="1"/>
  <c r="G78" i="1"/>
  <c r="G52" i="1" l="1"/>
  <c r="G65" i="1"/>
  <c r="G79" i="1"/>
  <c r="G93" i="1"/>
  <c r="G107" i="1"/>
  <c r="G39" i="1"/>
  <c r="G26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7" i="1" s="1"/>
  <c r="A218" i="1" s="1"/>
  <c r="A220" i="1" s="1"/>
  <c r="A221" i="1" s="1"/>
  <c r="A223" i="1" s="1"/>
  <c r="A226" i="1" s="1"/>
  <c r="A227" i="1" s="1"/>
  <c r="A228" i="1" s="1"/>
  <c r="A229" i="1" s="1"/>
  <c r="A230" i="1" s="1"/>
  <c r="A231" i="1" s="1"/>
  <c r="A233" i="1" s="1"/>
  <c r="A234" i="1" s="1"/>
  <c r="A235" i="1" s="1"/>
  <c r="A236" i="1" s="1"/>
  <c r="A237" i="1" s="1"/>
  <c r="A238" i="1" s="1"/>
  <c r="A241" i="1" s="1"/>
  <c r="A242" i="1" s="1"/>
  <c r="A243" i="1" s="1"/>
  <c r="A245" i="1" s="1"/>
  <c r="A246" i="1" s="1"/>
  <c r="A248" i="1" s="1"/>
  <c r="A250" i="1" s="1"/>
  <c r="A251" i="1" s="1"/>
  <c r="A252" i="1" s="1"/>
  <c r="A257" i="1" s="1"/>
  <c r="A258" i="1" s="1"/>
  <c r="A259" i="1" s="1"/>
  <c r="A262" i="1" s="1"/>
  <c r="A263" i="1" s="1"/>
  <c r="A265" i="1" s="1"/>
  <c r="A266" i="1" s="1"/>
  <c r="A267" i="1" s="1"/>
  <c r="A268" i="1" s="1"/>
  <c r="A270" i="1" s="1"/>
  <c r="A272" i="1" s="1"/>
  <c r="A273" i="1" s="1"/>
  <c r="A275" i="1" s="1"/>
  <c r="A277" i="1" s="1"/>
  <c r="A278" i="1" s="1"/>
  <c r="A280" i="1" s="1"/>
  <c r="A281" i="1" s="1"/>
  <c r="A283" i="1" s="1"/>
  <c r="A284" i="1" s="1"/>
  <c r="A285" i="1" s="1"/>
  <c r="A287" i="1" s="1"/>
  <c r="A289" i="1" s="1"/>
  <c r="A290" i="1" s="1"/>
  <c r="A292" i="1" s="1"/>
  <c r="A296" i="1" s="1"/>
  <c r="A300" i="1" s="1"/>
  <c r="A301" i="1" s="1"/>
  <c r="A302" i="1" s="1"/>
  <c r="A303" i="1" s="1"/>
  <c r="A306" i="1" s="1"/>
  <c r="A307" i="1" s="1"/>
  <c r="A308" i="1" s="1"/>
  <c r="A309" i="1" s="1"/>
  <c r="A311" i="1" s="1"/>
  <c r="A313" i="1" s="1"/>
  <c r="A315" i="1" s="1"/>
  <c r="A316" i="1" s="1"/>
  <c r="A317" i="1" s="1"/>
  <c r="A318" i="1" s="1"/>
  <c r="A319" i="1" s="1"/>
  <c r="A322" i="1" s="1"/>
  <c r="A323" i="1" s="1"/>
  <c r="A326" i="1" s="1"/>
  <c r="A327" i="1" s="1"/>
  <c r="A328" i="1" s="1"/>
  <c r="A330" i="1" s="1"/>
  <c r="A331" i="1" s="1"/>
  <c r="A333" i="1" s="1"/>
  <c r="A334" i="1" s="1"/>
  <c r="A336" i="1" s="1"/>
  <c r="A337" i="1" s="1"/>
  <c r="A338" i="1" s="1"/>
  <c r="A340" i="1" s="1"/>
  <c r="A341" i="1" s="1"/>
  <c r="A344" i="1" s="1"/>
  <c r="A345" i="1" s="1"/>
  <c r="A346" i="1" s="1"/>
  <c r="A350" i="1" s="1"/>
  <c r="A352" i="1" s="1"/>
  <c r="A354" i="1" s="1"/>
  <c r="A356" i="1" s="1"/>
  <c r="A358" i="1" s="1"/>
  <c r="A361" i="1" s="1"/>
  <c r="A365" i="1" s="1"/>
  <c r="A366" i="1" s="1"/>
  <c r="A369" i="1" s="1"/>
  <c r="A371" i="1" s="1"/>
  <c r="A373" i="1" s="1"/>
  <c r="A374" i="1" s="1"/>
  <c r="A377" i="1" s="1"/>
  <c r="A378" i="1" s="1"/>
  <c r="A379" i="1" s="1"/>
  <c r="A380" i="1" s="1"/>
  <c r="A381" i="1" s="1"/>
  <c r="A383" i="1" s="1"/>
  <c r="A386" i="1" s="1"/>
  <c r="A389" i="1" s="1"/>
  <c r="A390" i="1" s="1"/>
  <c r="A391" i="1" s="1"/>
  <c r="A392" i="1" s="1"/>
  <c r="A393" i="1" s="1"/>
  <c r="A395" i="1" s="1"/>
  <c r="A396" i="1" s="1"/>
  <c r="A397" i="1" s="1"/>
  <c r="A398" i="1" s="1"/>
  <c r="A399" i="1" s="1"/>
  <c r="A401" i="1" s="1"/>
  <c r="A402" i="1" s="1"/>
  <c r="A403" i="1" s="1"/>
  <c r="A404" i="1" s="1"/>
  <c r="A406" i="1" s="1"/>
  <c r="A407" i="1" s="1"/>
  <c r="A408" i="1" s="1"/>
  <c r="A410" i="1" s="1"/>
  <c r="A411" i="1" s="1"/>
  <c r="A413" i="1" s="1"/>
  <c r="A415" i="1" s="1"/>
  <c r="A416" i="1" s="1"/>
  <c r="A419" i="1" s="1"/>
  <c r="A422" i="1" s="1"/>
  <c r="A423" i="1" s="1"/>
  <c r="A426" i="1" s="1"/>
  <c r="A427" i="1" s="1"/>
  <c r="A429" i="1" s="1"/>
  <c r="A433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4" i="1"/>
  <c r="G95" i="1"/>
  <c r="G96" i="1"/>
  <c r="G97" i="1"/>
  <c r="G98" i="1"/>
  <c r="G99" i="1"/>
  <c r="G100" i="1"/>
  <c r="G101" i="1"/>
  <c r="G102" i="1"/>
  <c r="G103" i="1"/>
  <c r="G104" i="1"/>
  <c r="G105" i="1"/>
  <c r="G108" i="1"/>
  <c r="G109" i="1"/>
  <c r="G110" i="1"/>
  <c r="G111" i="1"/>
  <c r="G112" i="1"/>
  <c r="G139" i="1"/>
  <c r="G140" i="1"/>
  <c r="G141" i="1"/>
  <c r="G434" i="1"/>
  <c r="G535" i="1" l="1"/>
  <c r="G534" i="1"/>
  <c r="A532" i="1"/>
  <c r="A533" i="1" s="1"/>
  <c r="G526" i="1"/>
  <c r="G3" i="3"/>
  <c r="G447" i="1"/>
  <c r="G448" i="1"/>
  <c r="G449" i="1"/>
  <c r="G450" i="1"/>
  <c r="G451" i="1"/>
  <c r="G452" i="1"/>
  <c r="G453" i="1"/>
  <c r="G454" i="1"/>
  <c r="G455" i="1"/>
  <c r="G457" i="1"/>
  <c r="G459" i="1"/>
  <c r="G460" i="1"/>
  <c r="G461" i="1"/>
  <c r="G467" i="1"/>
  <c r="G468" i="1"/>
  <c r="G471" i="1"/>
  <c r="G472" i="1"/>
  <c r="G473" i="1"/>
  <c r="G474" i="1"/>
  <c r="G475" i="1"/>
  <c r="G476" i="1"/>
  <c r="G477" i="1"/>
  <c r="G478" i="1"/>
  <c r="G479" i="1"/>
  <c r="G481" i="1"/>
  <c r="G482" i="1"/>
  <c r="G483" i="1"/>
  <c r="G484" i="1"/>
  <c r="G485" i="1"/>
  <c r="G486" i="1"/>
  <c r="G487" i="1"/>
  <c r="G488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5" i="1"/>
  <c r="G516" i="1"/>
  <c r="G517" i="1"/>
  <c r="G520" i="1"/>
  <c r="G522" i="1"/>
  <c r="G523" i="1"/>
  <c r="G524" i="1"/>
  <c r="G525" i="1"/>
  <c r="G527" i="1"/>
  <c r="G528" i="1"/>
  <c r="G529" i="1"/>
  <c r="G530" i="1"/>
  <c r="G531" i="1"/>
  <c r="G532" i="1"/>
  <c r="G533" i="1"/>
  <c r="G536" i="1"/>
  <c r="G537" i="1"/>
  <c r="G540" i="1"/>
  <c r="G541" i="1"/>
  <c r="G542" i="1"/>
  <c r="G543" i="1"/>
  <c r="G544" i="1"/>
  <c r="G545" i="1"/>
  <c r="G546" i="1"/>
  <c r="G547" i="1"/>
  <c r="G435" i="1"/>
  <c r="G436" i="1"/>
  <c r="G438" i="1"/>
  <c r="G440" i="1"/>
  <c r="G442" i="1"/>
  <c r="G446" i="1"/>
  <c r="J4" i="3"/>
  <c r="E9" i="1"/>
  <c r="G9" i="1"/>
  <c r="A536" i="1" l="1"/>
  <c r="A537" i="1" s="1"/>
  <c r="A540" i="1" s="1"/>
  <c r="A541" i="1" s="1"/>
  <c r="A542" i="1" s="1"/>
  <c r="A543" i="1" s="1"/>
  <c r="A544" i="1" s="1"/>
  <c r="A545" i="1" s="1"/>
  <c r="A54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<sst xmlns="http://schemas.openxmlformats.org/spreadsheetml/2006/main" count="632" uniqueCount="349">
  <si>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</si>
  <si>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</si>
  <si>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</si>
  <si>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</si>
  <si>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</si>
  <si>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</si>
  <si>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</si>
  <si>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</si>
  <si>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</si>
  <si>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</si>
  <si>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</si>
  <si>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</si>
  <si>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</si>
  <si>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</si>
  <si>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</si>
  <si>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</si>
  <si>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</si>
  <si>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</si>
  <si>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</si>
  <si>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</si>
  <si>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</si>
  <si>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</si>
  <si>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</si>
  <si>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</si>
  <si>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</si>
  <si>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</si>
  <si>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</si>
  <si>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</si>
  <si>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</si>
  <si>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</si>
  <si>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</si>
  <si>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</si>
  <si>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</si>
  <si>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</si>
  <si>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</si>
  <si>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</si>
  <si>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</si>
  <si>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</si>
  <si>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</si>
  <si>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</si>
  <si>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</si>
  <si>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</si>
  <si>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</si>
  <si>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</si>
  <si>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</si>
  <si>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</si>
  <si>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</si>
  <si>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</si>
  <si>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</si>
  <si>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</si>
  <si>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</si>
  <si>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</si>
  <si>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</si>
  <si>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</si>
  <si>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</si>
  <si>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</si>
  <si>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</si>
  <si>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</si>
  <si>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</si>
  <si>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</si>
  <si>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</si>
  <si>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</si>
  <si>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</si>
  <si>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</si>
  <si>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</si>
  <si>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</si>
  <si>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</si>
  <si>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</si>
  <si>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</si>
  <si>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</si>
  <si>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</si>
  <si>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</si>
  <si>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</si>
  <si>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</si>
  <si>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</si>
  <si>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</si>
  <si>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</si>
  <si>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</si>
  <si>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</si>
  <si>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</si>
  <si>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</si>
  <si>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</si>
  <si>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</si>
  <si>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</si>
  <si>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</si>
  <si>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</si>
  <si>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</si>
  <si>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</si>
  <si>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</si>
  <si>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</si>
  <si>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</si>
  <si>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</si>
  <si>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</si>
  <si>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</si>
  <si>
    <t>3/8,10/2023</t>
  </si>
  <si>
    <t>1991</t>
  </si>
  <si>
    <t>11/4/91</t>
  </si>
  <si>
    <t>12/1/91</t>
  </si>
  <si>
    <t>1992</t>
  </si>
  <si>
    <t>1993</t>
  </si>
  <si>
    <t>1994</t>
  </si>
  <si>
    <t>1999</t>
  </si>
  <si>
    <t>1998</t>
  </si>
  <si>
    <t>1997</t>
  </si>
  <si>
    <t>1996</t>
  </si>
  <si>
    <t>1995</t>
  </si>
  <si>
    <t>VL(3-0-0)</t>
  </si>
  <si>
    <t>VL(7-0-0)</t>
  </si>
  <si>
    <t>APP.3DAYS SL 9/28,29,30</t>
  </si>
  <si>
    <t>APP.5DAYS SL 10/4,5,6,7,8</t>
  </si>
  <si>
    <t>ML 23</t>
  </si>
  <si>
    <t>MONITIZATION</t>
  </si>
  <si>
    <t>9/26/1994</t>
  </si>
  <si>
    <t>5/13,16/1994</t>
  </si>
  <si>
    <t>FL(3-0-0)</t>
  </si>
  <si>
    <t>MONITIZATION(10DAYS)</t>
  </si>
  <si>
    <t>1/23/1995</t>
  </si>
  <si>
    <t>4/8,10/1995</t>
  </si>
  <si>
    <t>5/15,16/1995</t>
  </si>
  <si>
    <t>8/7-11/1995</t>
  </si>
  <si>
    <t>OCT APPROVED</t>
  </si>
  <si>
    <t>1/10/1996 W/PAY</t>
  </si>
  <si>
    <t>LEAVE MONIZATION</t>
  </si>
  <si>
    <t>UT(0-7-9)</t>
  </si>
  <si>
    <t>5/27,28/1996</t>
  </si>
  <si>
    <t>5/31-63,4/1996</t>
  </si>
  <si>
    <t>TARDINESS (1996)</t>
  </si>
  <si>
    <t>15DAYS MONET</t>
  </si>
  <si>
    <t>UT(0-3-7)</t>
  </si>
  <si>
    <t>FL(2-0-0)</t>
  </si>
  <si>
    <t>MAT.LEAVE 2/14-4/14/1998</t>
  </si>
  <si>
    <t>7/21,22,23,26,27/1998</t>
  </si>
  <si>
    <t>12/28,29,30/1998</t>
  </si>
  <si>
    <t>2000</t>
  </si>
  <si>
    <t>2001</t>
  </si>
  <si>
    <t>11/17,22,29/1999</t>
  </si>
  <si>
    <t>12/20,27/1999</t>
  </si>
  <si>
    <t>2002</t>
  </si>
  <si>
    <t>2003</t>
  </si>
  <si>
    <t>2004</t>
  </si>
  <si>
    <t>2005</t>
  </si>
  <si>
    <t>2006</t>
  </si>
  <si>
    <t>2007</t>
  </si>
  <si>
    <t>2008</t>
  </si>
  <si>
    <t>2009</t>
  </si>
  <si>
    <t>UT(0-3-15)</t>
  </si>
  <si>
    <t>10/22,23,24/2000</t>
  </si>
  <si>
    <t>11/20,22,23/2000</t>
  </si>
  <si>
    <t>UT(0-0-29)</t>
  </si>
  <si>
    <t>UT(0-1-22)</t>
  </si>
  <si>
    <t>UT(0-1-37)</t>
  </si>
  <si>
    <t>UT(0-0-19)</t>
  </si>
  <si>
    <t>MATERNITY 4/4-6/2</t>
  </si>
  <si>
    <t>ANNIV 7/14</t>
  </si>
  <si>
    <t>UT(0-0-37)</t>
  </si>
  <si>
    <t>UT(0-0-38)</t>
  </si>
  <si>
    <t>UT(0-0-55)</t>
  </si>
  <si>
    <t>UT(0-0-32)</t>
  </si>
  <si>
    <t>11/28,29-12/6,19,20</t>
  </si>
  <si>
    <t>UT(0-2-34)</t>
  </si>
  <si>
    <t>UT(0-1-42)</t>
  </si>
  <si>
    <t>UT(0-0-50)</t>
  </si>
  <si>
    <t>UT(0-0-33)</t>
  </si>
  <si>
    <t>UT(0-0-14)</t>
  </si>
  <si>
    <t>5/21/2002</t>
  </si>
  <si>
    <t>7/8,9,10,11,12/2002</t>
  </si>
  <si>
    <t>11/18,19-12/2,3,4/2002</t>
  </si>
  <si>
    <t>UT(0-1-56)</t>
  </si>
  <si>
    <t>VL(6-0-0)</t>
  </si>
  <si>
    <t>UT(0-2-16)</t>
  </si>
  <si>
    <t>UT(0-1-14)</t>
  </si>
  <si>
    <t>UT(0-2-10)</t>
  </si>
  <si>
    <t>UT(0-2-33)</t>
  </si>
  <si>
    <t>UT(0-2-19)</t>
  </si>
  <si>
    <t>ANNIV 7/4</t>
  </si>
  <si>
    <t>1/20,21,23,25,27,28/2003</t>
  </si>
  <si>
    <t>BDAY 3/22</t>
  </si>
  <si>
    <t>2/15,16/2005</t>
  </si>
  <si>
    <t>UT(0-1-25)</t>
  </si>
  <si>
    <t>UT(0-2-2)</t>
  </si>
  <si>
    <t>SL(11-0-0)</t>
  </si>
  <si>
    <t>UT(0-0-20)</t>
  </si>
  <si>
    <t>7/1-15/2005</t>
  </si>
  <si>
    <t>MATERNITY LEAVE</t>
  </si>
  <si>
    <t>7/16-9/14</t>
  </si>
  <si>
    <t>UT(0-3-24)</t>
  </si>
  <si>
    <t>UT(0-4-1)</t>
  </si>
  <si>
    <t>UT(0-2-9)</t>
  </si>
  <si>
    <t>GRAD L.3/31</t>
  </si>
  <si>
    <t>UT(0-3-2)</t>
  </si>
  <si>
    <t>10/19,20,21,22,31</t>
  </si>
  <si>
    <t>UT(0-6-20)</t>
  </si>
  <si>
    <t>UT(0-7-5)</t>
  </si>
  <si>
    <t>UT(0-7-16)</t>
  </si>
  <si>
    <t>UT(0-3-20)</t>
  </si>
  <si>
    <t>FL(8-0-0)</t>
  </si>
  <si>
    <t>UT(0-2-44)</t>
  </si>
  <si>
    <t>UT(0-4-21)</t>
  </si>
  <si>
    <t>UT(0-1-40)</t>
  </si>
  <si>
    <t>UT(0-1-50)</t>
  </si>
  <si>
    <t>1/22,26</t>
  </si>
  <si>
    <t>5/21-31/2007</t>
  </si>
  <si>
    <t>DOMESTIC E.6/7</t>
  </si>
  <si>
    <t>UT(0-0-53)</t>
  </si>
  <si>
    <t>DOMESTIC E.6/10</t>
  </si>
  <si>
    <t>DOMESTIC 7/10</t>
  </si>
  <si>
    <t>10/6-10/2008</t>
  </si>
  <si>
    <t>9/22/2008</t>
  </si>
  <si>
    <t>11/26/2008</t>
  </si>
  <si>
    <t>2017</t>
  </si>
  <si>
    <t>2016</t>
  </si>
  <si>
    <t>2015</t>
  </si>
  <si>
    <t>2014</t>
  </si>
  <si>
    <t>2013</t>
  </si>
  <si>
    <t>2012</t>
  </si>
  <si>
    <t>2011</t>
  </si>
  <si>
    <t>2010</t>
  </si>
  <si>
    <t>UT(0-2-07)</t>
  </si>
  <si>
    <t>UT(0-5-42)</t>
  </si>
  <si>
    <t>UT(0-4-18)</t>
  </si>
  <si>
    <t>UT(0-0-17)</t>
  </si>
  <si>
    <t>UT(0-0-28)</t>
  </si>
  <si>
    <t>UT(0-0-35)</t>
  </si>
  <si>
    <t>UT(0-2-6)</t>
  </si>
  <si>
    <t>3/26/2009</t>
  </si>
  <si>
    <t>3/13/2009</t>
  </si>
  <si>
    <t>BDAY 3/23</t>
  </si>
  <si>
    <t>5/11-15/2009</t>
  </si>
  <si>
    <t>PARENTAL 3/27</t>
  </si>
  <si>
    <t>ANNIV 7/3</t>
  </si>
  <si>
    <t>6/18/2009</t>
  </si>
  <si>
    <t>8/22-25/2009</t>
  </si>
  <si>
    <t>10/19/2009</t>
  </si>
  <si>
    <t>UT(0-3-30)</t>
  </si>
  <si>
    <t>UT(0-1-11)</t>
  </si>
  <si>
    <t>FL(9-0-0)</t>
  </si>
  <si>
    <t>UT(0-0-16)</t>
  </si>
  <si>
    <t>UT(0-4-41)</t>
  </si>
  <si>
    <t>UT(0-4-10)</t>
  </si>
  <si>
    <t>1/21,22/2010</t>
  </si>
  <si>
    <t>5/11-14,17-21</t>
  </si>
  <si>
    <t>UT(0-1-32)</t>
  </si>
  <si>
    <t>UT(0-2-26)</t>
  </si>
  <si>
    <t>UT(0-5-8)</t>
  </si>
  <si>
    <t>ANNIV7/5</t>
  </si>
  <si>
    <t>7/26,27,29,30</t>
  </si>
  <si>
    <t>UT(1-4-55)</t>
  </si>
  <si>
    <t>8/16,17</t>
  </si>
  <si>
    <t>11/2,3,5,6,9</t>
  </si>
  <si>
    <t>UT(0-0-57)</t>
  </si>
  <si>
    <t>FL(4-0-00</t>
  </si>
  <si>
    <t>UT(0-3-38)</t>
  </si>
  <si>
    <t>UT(0-1-18)</t>
  </si>
  <si>
    <t>UT(0-0-23)</t>
  </si>
  <si>
    <t>UT(0-2-20)</t>
  </si>
  <si>
    <t>3/4,5/2011</t>
  </si>
  <si>
    <t xml:space="preserve">3/22 BDAY </t>
  </si>
  <si>
    <t>GRAD L.3/26</t>
  </si>
  <si>
    <t>5/10-13/2011</t>
  </si>
  <si>
    <t>5/17,18/2011</t>
  </si>
  <si>
    <t>DOMESTIC 7/6</t>
  </si>
  <si>
    <t>12/5-9/2011</t>
  </si>
  <si>
    <t>UT(0-0-21)</t>
  </si>
  <si>
    <t>2/24,25</t>
  </si>
  <si>
    <t>2/23/2012</t>
  </si>
  <si>
    <t>2/28/2012</t>
  </si>
  <si>
    <t>3/23/2012</t>
  </si>
  <si>
    <t>5/8,9,11,12,15</t>
  </si>
  <si>
    <t>ENROLLMENT6/1</t>
  </si>
  <si>
    <t>6/14/2012</t>
  </si>
  <si>
    <t>7/20/2012</t>
  </si>
  <si>
    <t>11/7,9,10,12,14/2012</t>
  </si>
  <si>
    <t>11/7,9/2012</t>
  </si>
  <si>
    <t>FL(7-0-0)</t>
  </si>
  <si>
    <t>UT(0-0-7)</t>
  </si>
  <si>
    <t>2/16/2013</t>
  </si>
  <si>
    <t>5/10,13,14,17,21</t>
  </si>
  <si>
    <t>4/16/2013</t>
  </si>
  <si>
    <t>5/22/2013</t>
  </si>
  <si>
    <t>7/22/2013</t>
  </si>
  <si>
    <t>UT(1-0-43)</t>
  </si>
  <si>
    <t>UT(2-4-11)</t>
  </si>
  <si>
    <t>UT(1-4-40)</t>
  </si>
  <si>
    <t>UT(2-4-45)</t>
  </si>
  <si>
    <t>UT(4-6-3)</t>
  </si>
  <si>
    <t>9/23-25/2013</t>
  </si>
  <si>
    <t>DOMESTIC 12/4</t>
  </si>
  <si>
    <t>UT(0-2-4)</t>
  </si>
  <si>
    <t>UT(1-1-54)</t>
  </si>
  <si>
    <t>SP(2-0-0)</t>
  </si>
  <si>
    <t>UT(1-6-10)</t>
  </si>
  <si>
    <t>UT(3-0-9)</t>
  </si>
  <si>
    <t>FL(4-0-0)</t>
  </si>
  <si>
    <t>2/3-7/2014</t>
  </si>
  <si>
    <t>2/24/2014</t>
  </si>
  <si>
    <t>3/21-4/25</t>
  </si>
  <si>
    <t>4/24,28/2014</t>
  </si>
  <si>
    <t>5/23/2014</t>
  </si>
  <si>
    <t>6/3-6/2014</t>
  </si>
  <si>
    <t>UT(2-3-34)</t>
  </si>
  <si>
    <t>UT(1-2-42)</t>
  </si>
  <si>
    <t>UT(0-1-53)</t>
  </si>
  <si>
    <t>UT(0-6-33)</t>
  </si>
  <si>
    <t>UT(1-1-41)</t>
  </si>
  <si>
    <t>UT(3-4-55)</t>
  </si>
  <si>
    <t>UT(5-5-40)</t>
  </si>
  <si>
    <t>FL(1-0-0)</t>
  </si>
  <si>
    <t>UT(3-4-5)</t>
  </si>
  <si>
    <t>7/4/FILIAL</t>
  </si>
  <si>
    <t>6/23/2014</t>
  </si>
  <si>
    <t>8/5,6</t>
  </si>
  <si>
    <t>8/11,12</t>
  </si>
  <si>
    <t>9/8,9</t>
  </si>
  <si>
    <t>10/17/2014</t>
  </si>
  <si>
    <t>SL(20-0-0)</t>
  </si>
  <si>
    <t>3/23,27</t>
  </si>
  <si>
    <t>5/14,15</t>
  </si>
  <si>
    <t>5/28/2015</t>
  </si>
  <si>
    <t>6/2,4</t>
  </si>
  <si>
    <t>6/16/2015</t>
  </si>
  <si>
    <t>DOMESTIC 7/9,10</t>
  </si>
  <si>
    <t>7/30/2015</t>
  </si>
  <si>
    <t>10/12-30/2015</t>
  </si>
  <si>
    <t>12/2,4/2015</t>
  </si>
  <si>
    <t>2/15-19/2016</t>
  </si>
  <si>
    <t>GRAD L.4/4</t>
  </si>
  <si>
    <t>7/25/2016</t>
  </si>
  <si>
    <t>8/22,26</t>
  </si>
  <si>
    <t>9/26/2016</t>
  </si>
  <si>
    <t>10/3,4</t>
  </si>
  <si>
    <t>11/7,18</t>
  </si>
  <si>
    <t>1/31/2017</t>
  </si>
  <si>
    <t>2/13,14/2017</t>
  </si>
  <si>
    <t>2/20,21/2017</t>
  </si>
  <si>
    <t>5/15-16/2017</t>
  </si>
  <si>
    <t>ANNIV 7/5</t>
  </si>
  <si>
    <t>DOMESTIC 6/5</t>
  </si>
  <si>
    <t>7/3,4</t>
  </si>
  <si>
    <t>8/25/2017</t>
  </si>
  <si>
    <t>9/22/2017</t>
  </si>
  <si>
    <t>10/27/2017</t>
  </si>
  <si>
    <t>11/2,3/2017</t>
  </si>
  <si>
    <t>11/20/2017</t>
  </si>
  <si>
    <t>11/24/2017</t>
  </si>
  <si>
    <t>12/18/2017</t>
  </si>
  <si>
    <t>5/15,16/2023</t>
  </si>
  <si>
    <t>TOTAL LEAVE BALANCE</t>
  </si>
  <si>
    <t>5/22-26/2023</t>
  </si>
  <si>
    <t>5/17,18,19/2023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</si>
</sst>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47"/>
  <sheetViews>
    <sheetView tabSelected="1" zoomScaleNormal="100" workbookViewId="0">
      <pane ySplit="3696" topLeftCell="A532" activePane="bottomLeft"/>
      <selection activeCell="K8" sqref="A8:K8"/>
      <selection pane="bottomLeft" activeCell="B541" sqref="B5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91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161.06099999999998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201.875</v>
      </c>
      <c r="J9" s="11"/>
      <c r="K9" s="20"/>
    </row>
    <row r="10" spans="1:11" x14ac:dyDescent="0.3">
      <c r="A10" s="48" t="s">
        <v>95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3">
      <c r="A11" s="23" t="s">
        <v>96</v>
      </c>
      <c r="B11" s="20"/>
      <c r="C11" s="13">
        <v>1.125</v>
      </c>
      <c r="D11" s="39"/>
      <c r="E11" s="34"/>
      <c r="F11" s="20"/>
      <c r="G11" s="13">
        <f>IF(ISBLANK(Table1[[#This Row],[EARNED]]),"",Table1[[#This Row],[EARNED]])</f>
        <v>1.125</v>
      </c>
      <c r="H11" s="39"/>
      <c r="I11" s="34"/>
      <c r="J11" s="11"/>
      <c r="K11" s="20"/>
    </row>
    <row r="12" spans="1:11" x14ac:dyDescent="0.3">
      <c r="A12" s="23" t="s">
        <v>97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3">
      <c r="A13" s="48" t="s">
        <v>98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3">
      <c r="A14" s="40">
        <v>33604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>EDATE(A14,1)</f>
        <v>33635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40">
        <f t="shared" ref="A16:A85" si="0">EDATE(A15,1)</f>
        <v>33664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33695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3">
      <c r="A18" s="40">
        <f t="shared" si="0"/>
        <v>33725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33756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0">
        <f t="shared" si="0"/>
        <v>33786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40">
        <f t="shared" si="0"/>
        <v>33817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f t="shared" si="0"/>
        <v>33848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f t="shared" si="0"/>
        <v>33878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3">
      <c r="A24" s="40">
        <f t="shared" si="0"/>
        <v>33909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 t="shared" si="0"/>
        <v>33939</v>
      </c>
      <c r="B25" s="20" t="s">
        <v>87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3">
      <c r="A26" s="48" t="s">
        <v>99</v>
      </c>
      <c r="B26" s="20"/>
      <c r="C26" s="13"/>
      <c r="D26" s="39"/>
      <c r="E26" s="34" t="s">
        <v>32</v>
      </c>
      <c r="F26" s="20"/>
      <c r="G26" s="13" t="str">
        <f>IF(ISBLANK(Table1[[#This Row],[EARNED]]),"",Table1[[#This Row],[EARNED]])</f>
        <v/>
      </c>
      <c r="H26" s="39"/>
      <c r="I26" s="34" t="s">
        <v>32</v>
      </c>
      <c r="J26" s="11"/>
      <c r="K26" s="20"/>
    </row>
    <row r="27" spans="1:11" x14ac:dyDescent="0.3">
      <c r="A27" s="40">
        <f>EDATE(A25,1)</f>
        <v>33970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40">
        <f t="shared" si="0"/>
        <v>34001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0"/>
        <v>34029</v>
      </c>
      <c r="B29" s="20"/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3">
      <c r="A30" s="40">
        <f t="shared" si="0"/>
        <v>34060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40">
        <f t="shared" si="0"/>
        <v>34090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40">
        <f t="shared" si="0"/>
        <v>34121</v>
      </c>
      <c r="B32" s="20" t="s">
        <v>106</v>
      </c>
      <c r="C32" s="13">
        <v>1.25</v>
      </c>
      <c r="D32" s="39">
        <v>3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40">
        <f t="shared" si="0"/>
        <v>34151</v>
      </c>
      <c r="B33" s="20" t="s">
        <v>107</v>
      </c>
      <c r="C33" s="13">
        <v>1.25</v>
      </c>
      <c r="D33" s="39">
        <v>7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3">
      <c r="A34" s="40">
        <f t="shared" si="0"/>
        <v>34182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3">
      <c r="A35" s="40">
        <f t="shared" si="0"/>
        <v>34213</v>
      </c>
      <c r="B35" s="20" t="s">
        <v>70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3</v>
      </c>
      <c r="I35" s="34"/>
      <c r="J35" s="11"/>
      <c r="K35" s="20" t="s">
        <v>108</v>
      </c>
    </row>
    <row r="36" spans="1:11" x14ac:dyDescent="0.3">
      <c r="A36" s="40">
        <f t="shared" si="0"/>
        <v>34243</v>
      </c>
      <c r="B36" s="20" t="s">
        <v>79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5</v>
      </c>
      <c r="I36" s="34"/>
      <c r="J36" s="11"/>
      <c r="K36" s="20" t="s">
        <v>109</v>
      </c>
    </row>
    <row r="37" spans="1:11" x14ac:dyDescent="0.3">
      <c r="A37" s="40">
        <f t="shared" si="0"/>
        <v>34274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3">
      <c r="A38" s="40">
        <f t="shared" si="0"/>
        <v>34304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48" t="s">
        <v>100</v>
      </c>
      <c r="B39" s="20"/>
      <c r="C39" s="13"/>
      <c r="D39" s="39"/>
      <c r="E39" s="34" t="s">
        <v>32</v>
      </c>
      <c r="F39" s="20"/>
      <c r="G39" s="13" t="str">
        <f>IF(ISBLANK(Table1[[#This Row],[EARNED]]),"",Table1[[#This Row],[EARNED]])</f>
        <v/>
      </c>
      <c r="H39" s="39"/>
      <c r="I39" s="34" t="s">
        <v>32</v>
      </c>
      <c r="J39" s="11"/>
      <c r="K39" s="20"/>
    </row>
    <row r="40" spans="1:11" x14ac:dyDescent="0.3">
      <c r="A40" s="40">
        <f>EDATE(A38,1)</f>
        <v>34335</v>
      </c>
      <c r="B40" s="20" t="s">
        <v>110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3">
      <c r="A41" s="40">
        <f t="shared" si="0"/>
        <v>34366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40">
        <f t="shared" si="0"/>
        <v>34394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40">
        <f t="shared" si="0"/>
        <v>34425</v>
      </c>
      <c r="B43" s="20" t="s">
        <v>48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49">
        <v>34677</v>
      </c>
    </row>
    <row r="44" spans="1:11" x14ac:dyDescent="0.3">
      <c r="A44" s="40">
        <f t="shared" si="0"/>
        <v>34455</v>
      </c>
      <c r="B44" s="20" t="s">
        <v>57</v>
      </c>
      <c r="C44" s="13">
        <v>1.25</v>
      </c>
      <c r="D44" s="39">
        <v>2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113</v>
      </c>
    </row>
    <row r="45" spans="1:11" x14ac:dyDescent="0.3">
      <c r="A45" s="40">
        <f t="shared" si="0"/>
        <v>34486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3">
      <c r="A46" s="40">
        <f t="shared" si="0"/>
        <v>34516</v>
      </c>
      <c r="B46" s="20" t="s">
        <v>111</v>
      </c>
      <c r="C46" s="13">
        <v>1.25</v>
      </c>
      <c r="D46" s="39">
        <v>10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3">
      <c r="A47" s="40">
        <f t="shared" si="0"/>
        <v>34547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40">
        <f t="shared" si="0"/>
        <v>34578</v>
      </c>
      <c r="B48" s="20" t="s">
        <v>48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112</v>
      </c>
    </row>
    <row r="49" spans="1:11" x14ac:dyDescent="0.3">
      <c r="A49" s="40">
        <f t="shared" si="0"/>
        <v>34608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3">
      <c r="A50" s="40">
        <f t="shared" si="0"/>
        <v>34639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3">
      <c r="A51" s="40">
        <f t="shared" si="0"/>
        <v>34669</v>
      </c>
      <c r="B51" s="20" t="s">
        <v>114</v>
      </c>
      <c r="C51" s="13">
        <v>1.25</v>
      </c>
      <c r="D51" s="39">
        <v>3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3">
      <c r="A52" s="48" t="s">
        <v>105</v>
      </c>
      <c r="B52" s="20"/>
      <c r="C52" s="13"/>
      <c r="D52" s="39"/>
      <c r="E52" s="34" t="s">
        <v>32</v>
      </c>
      <c r="F52" s="20"/>
      <c r="G52" s="13" t="str">
        <f>IF(ISBLANK(Table1[[#This Row],[EARNED]]),"",Table1[[#This Row],[EARNED]])</f>
        <v/>
      </c>
      <c r="H52" s="39"/>
      <c r="I52" s="34" t="s">
        <v>32</v>
      </c>
      <c r="J52" s="11"/>
      <c r="K52" s="20"/>
    </row>
    <row r="53" spans="1:11" x14ac:dyDescent="0.3">
      <c r="A53" s="40">
        <f>EDATE(A51,1)</f>
        <v>34700</v>
      </c>
      <c r="B53" s="20" t="s">
        <v>48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1</v>
      </c>
      <c r="I53" s="34"/>
      <c r="J53" s="11"/>
      <c r="K53" s="20" t="s">
        <v>116</v>
      </c>
    </row>
    <row r="54" spans="1:11" x14ac:dyDescent="0.3">
      <c r="A54" s="40">
        <f t="shared" si="0"/>
        <v>34731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40">
        <f t="shared" si="0"/>
        <v>34759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40">
        <f t="shared" si="0"/>
        <v>34790</v>
      </c>
      <c r="B56" s="20" t="s">
        <v>45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117</v>
      </c>
    </row>
    <row r="57" spans="1:11" x14ac:dyDescent="0.3">
      <c r="A57" s="40">
        <f t="shared" si="0"/>
        <v>34820</v>
      </c>
      <c r="B57" s="20" t="s">
        <v>57</v>
      </c>
      <c r="C57" s="13">
        <v>1.25</v>
      </c>
      <c r="D57" s="39">
        <v>2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 t="s">
        <v>118</v>
      </c>
    </row>
    <row r="58" spans="1:11" x14ac:dyDescent="0.3">
      <c r="A58" s="40">
        <f t="shared" si="0"/>
        <v>34851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40">
        <f t="shared" si="0"/>
        <v>34881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40">
        <f t="shared" si="0"/>
        <v>34912</v>
      </c>
      <c r="B60" s="20" t="s">
        <v>79</v>
      </c>
      <c r="C60" s="13">
        <v>1.25</v>
      </c>
      <c r="D60" s="39">
        <v>5</v>
      </c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 t="s">
        <v>119</v>
      </c>
    </row>
    <row r="61" spans="1:11" x14ac:dyDescent="0.3">
      <c r="A61" s="40">
        <f t="shared" si="0"/>
        <v>34943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40">
        <f t="shared" si="0"/>
        <v>34973</v>
      </c>
      <c r="B62" s="51" t="s">
        <v>115</v>
      </c>
      <c r="C62" s="13">
        <v>1.25</v>
      </c>
      <c r="D62" s="39">
        <v>10</v>
      </c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 t="s">
        <v>120</v>
      </c>
    </row>
    <row r="63" spans="1:11" x14ac:dyDescent="0.3">
      <c r="A63" s="40">
        <f t="shared" si="0"/>
        <v>35004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40">
        <f t="shared" si="0"/>
        <v>35034</v>
      </c>
      <c r="B64" s="20" t="s">
        <v>114</v>
      </c>
      <c r="C64" s="13">
        <v>1.25</v>
      </c>
      <c r="D64" s="39">
        <v>3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3">
      <c r="A65" s="48" t="s">
        <v>104</v>
      </c>
      <c r="B65" s="20"/>
      <c r="C65" s="13"/>
      <c r="D65" s="39"/>
      <c r="E65" s="34" t="s">
        <v>32</v>
      </c>
      <c r="F65" s="20"/>
      <c r="G65" s="13" t="str">
        <f>IF(ISBLANK(Table1[[#This Row],[EARNED]]),"",Table1[[#This Row],[EARNED]])</f>
        <v/>
      </c>
      <c r="H65" s="39"/>
      <c r="I65" s="34" t="s">
        <v>32</v>
      </c>
      <c r="J65" s="11"/>
      <c r="K65" s="20"/>
    </row>
    <row r="66" spans="1:11" x14ac:dyDescent="0.3">
      <c r="A66" s="40">
        <f>EDATE(A64,1)</f>
        <v>35065</v>
      </c>
      <c r="B66" s="20" t="s">
        <v>48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>
        <v>1</v>
      </c>
      <c r="I66" s="34"/>
      <c r="J66" s="11"/>
      <c r="K66" s="20" t="s">
        <v>121</v>
      </c>
    </row>
    <row r="67" spans="1:11" x14ac:dyDescent="0.3">
      <c r="A67" s="40">
        <f t="shared" si="0"/>
        <v>35096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3">
      <c r="A68" s="40">
        <f t="shared" si="0"/>
        <v>35125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3">
      <c r="A69" s="40">
        <f t="shared" si="0"/>
        <v>35156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40">
        <f t="shared" si="0"/>
        <v>35186</v>
      </c>
      <c r="B70" s="20" t="s">
        <v>45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 t="s">
        <v>124</v>
      </c>
    </row>
    <row r="71" spans="1:11" x14ac:dyDescent="0.3">
      <c r="A71" s="40">
        <f t="shared" si="0"/>
        <v>35217</v>
      </c>
      <c r="B71" s="20" t="s">
        <v>70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 t="s">
        <v>125</v>
      </c>
    </row>
    <row r="72" spans="1:11" x14ac:dyDescent="0.3">
      <c r="A72" s="40">
        <f t="shared" si="0"/>
        <v>35247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3">
      <c r="A73" s="40">
        <f t="shared" si="0"/>
        <v>35278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3">
      <c r="A74" s="40">
        <f t="shared" si="0"/>
        <v>35309</v>
      </c>
      <c r="B74" s="20" t="s">
        <v>122</v>
      </c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40">
        <f t="shared" si="0"/>
        <v>35339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40">
        <f t="shared" si="0"/>
        <v>35370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40">
        <f t="shared" si="0"/>
        <v>35400</v>
      </c>
      <c r="B77" s="20" t="s">
        <v>87</v>
      </c>
      <c r="C77" s="13">
        <v>1.25</v>
      </c>
      <c r="D77" s="39">
        <v>5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40"/>
      <c r="B78" s="20" t="s">
        <v>123</v>
      </c>
      <c r="C78" s="13"/>
      <c r="D78" s="39">
        <v>0.89400000000000002</v>
      </c>
      <c r="E78" s="34"/>
      <c r="F78" s="20"/>
      <c r="G78" s="13" t="str">
        <f>IF(ISBLANK(Table1[[#This Row],[EARNED]]),"",Table1[[#This Row],[EARNED]])</f>
        <v/>
      </c>
      <c r="H78" s="39"/>
      <c r="I78" s="34"/>
      <c r="J78" s="11"/>
      <c r="K78" s="20" t="s">
        <v>126</v>
      </c>
    </row>
    <row r="79" spans="1:11" x14ac:dyDescent="0.3">
      <c r="A79" s="48" t="s">
        <v>103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f>EDATE(A77,1)</f>
        <v>35431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3">
      <c r="A81" s="40">
        <f t="shared" si="0"/>
        <v>35462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3">
      <c r="A82" s="40">
        <f t="shared" si="0"/>
        <v>35490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3">
      <c r="A83" s="40">
        <f t="shared" si="0"/>
        <v>35521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40">
        <f t="shared" si="0"/>
        <v>35551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f t="shared" si="0"/>
        <v>35582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3">
      <c r="A86" s="40">
        <f t="shared" ref="A86:A151" si="1">EDATE(A85,1)</f>
        <v>35612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 t="shared" si="1"/>
        <v>35643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f t="shared" si="1"/>
        <v>35674</v>
      </c>
      <c r="B88" s="20" t="s">
        <v>48</v>
      </c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>
        <v>1</v>
      </c>
      <c r="I88" s="34"/>
      <c r="J88" s="11"/>
      <c r="K88" s="49">
        <v>35712</v>
      </c>
    </row>
    <row r="89" spans="1:11" x14ac:dyDescent="0.3">
      <c r="A89" s="40">
        <f t="shared" si="1"/>
        <v>35704</v>
      </c>
      <c r="B89" s="20" t="s">
        <v>127</v>
      </c>
      <c r="C89" s="13">
        <v>1.25</v>
      </c>
      <c r="D89" s="39">
        <v>15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3">
      <c r="A90" s="40">
        <f t="shared" si="1"/>
        <v>35735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3">
      <c r="A91" s="40">
        <f t="shared" si="1"/>
        <v>35765</v>
      </c>
      <c r="B91" s="20" t="s">
        <v>87</v>
      </c>
      <c r="C91" s="13">
        <v>1.25</v>
      </c>
      <c r="D91" s="39">
        <v>5</v>
      </c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40"/>
      <c r="B92" s="20" t="s">
        <v>128</v>
      </c>
      <c r="C92" s="13"/>
      <c r="D92" s="39">
        <v>0.39</v>
      </c>
      <c r="E92" s="34"/>
      <c r="F92" s="20"/>
      <c r="G92" s="13" t="str">
        <f>IF(ISBLANK(Table1[[#This Row],[EARNED]]),"",Table1[[#This Row],[EARNED]])</f>
        <v/>
      </c>
      <c r="H92" s="39"/>
      <c r="I92" s="34"/>
      <c r="J92" s="11"/>
      <c r="K92" s="20"/>
    </row>
    <row r="93" spans="1:11" x14ac:dyDescent="0.3">
      <c r="A93" s="48" t="s">
        <v>102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f>EDATE(A91,1)</f>
        <v>35796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40">
        <f t="shared" si="1"/>
        <v>35827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3">
      <c r="A96" s="40">
        <f t="shared" si="1"/>
        <v>35855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 t="s">
        <v>130</v>
      </c>
    </row>
    <row r="97" spans="1:11" x14ac:dyDescent="0.3">
      <c r="A97" s="40">
        <f t="shared" si="1"/>
        <v>35886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si="1"/>
        <v>35916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40">
        <f t="shared" si="1"/>
        <v>35947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40">
        <f t="shared" si="1"/>
        <v>35977</v>
      </c>
      <c r="B100" s="20" t="s">
        <v>79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5</v>
      </c>
      <c r="I100" s="34"/>
      <c r="J100" s="11"/>
      <c r="K100" s="20" t="s">
        <v>131</v>
      </c>
    </row>
    <row r="101" spans="1:11" x14ac:dyDescent="0.3">
      <c r="A101" s="40">
        <f t="shared" si="1"/>
        <v>36008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40">
        <f t="shared" si="1"/>
        <v>36039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40">
        <f t="shared" si="1"/>
        <v>36069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3">
      <c r="A104" s="40">
        <f t="shared" si="1"/>
        <v>36100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1"/>
        <v>36130</v>
      </c>
      <c r="B105" s="20" t="s">
        <v>106</v>
      </c>
      <c r="C105" s="13">
        <v>1.25</v>
      </c>
      <c r="D105" s="39">
        <v>3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 t="s">
        <v>132</v>
      </c>
    </row>
    <row r="106" spans="1:11" x14ac:dyDescent="0.3">
      <c r="A106" s="40"/>
      <c r="B106" s="20" t="s">
        <v>129</v>
      </c>
      <c r="C106" s="13"/>
      <c r="D106" s="39">
        <v>2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3">
      <c r="A107" s="48" t="s">
        <v>101</v>
      </c>
      <c r="B107" s="20"/>
      <c r="C107" s="13"/>
      <c r="D107" s="39"/>
      <c r="E107" s="34" t="s">
        <v>32</v>
      </c>
      <c r="F107" s="20"/>
      <c r="G107" s="13" t="str">
        <f>IF(ISBLANK(Table1[[#This Row],[EARNED]]),"",Table1[[#This Row],[EARNED]])</f>
        <v/>
      </c>
      <c r="H107" s="39"/>
      <c r="I107" s="34" t="s">
        <v>32</v>
      </c>
      <c r="J107" s="11"/>
      <c r="K107" s="20"/>
    </row>
    <row r="108" spans="1:11" x14ac:dyDescent="0.3">
      <c r="A108" s="40">
        <f>EDATE(A105,1)</f>
        <v>36161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40">
        <f t="shared" si="1"/>
        <v>36192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3">
      <c r="A110" s="40">
        <f t="shared" si="1"/>
        <v>36220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3">
      <c r="A111" s="40">
        <f t="shared" si="1"/>
        <v>36251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3">
      <c r="A112" s="40">
        <f t="shared" si="1"/>
        <v>36281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0">
        <f t="shared" si="1"/>
        <v>36312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40">
        <f t="shared" si="1"/>
        <v>36342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40">
        <f t="shared" si="1"/>
        <v>36373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1" x14ac:dyDescent="0.3">
      <c r="A116" s="40">
        <f t="shared" si="1"/>
        <v>36404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3">
      <c r="A117" s="40">
        <f t="shared" si="1"/>
        <v>36434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40">
        <f t="shared" si="1"/>
        <v>36465</v>
      </c>
      <c r="B118" s="20" t="s">
        <v>106</v>
      </c>
      <c r="C118" s="13">
        <v>1.25</v>
      </c>
      <c r="D118" s="39">
        <v>3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 t="s">
        <v>135</v>
      </c>
    </row>
    <row r="119" spans="1:11" x14ac:dyDescent="0.3">
      <c r="A119" s="40">
        <f t="shared" si="1"/>
        <v>36495</v>
      </c>
      <c r="B119" s="20" t="s">
        <v>57</v>
      </c>
      <c r="C119" s="13">
        <v>1.25</v>
      </c>
      <c r="D119" s="39">
        <v>2</v>
      </c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136</v>
      </c>
    </row>
    <row r="120" spans="1:11" x14ac:dyDescent="0.3">
      <c r="A120" s="48" t="s">
        <v>133</v>
      </c>
      <c r="B120" s="20"/>
      <c r="C120" s="13"/>
      <c r="D120" s="39"/>
      <c r="E120" s="34" t="s">
        <v>32</v>
      </c>
      <c r="F120" s="20"/>
      <c r="G120" s="13" t="str">
        <f>IF(ISBLANK(Table1[[#This Row],[EARNED]]),"",Table1[[#This Row],[EARNED]])</f>
        <v/>
      </c>
      <c r="H120" s="39"/>
      <c r="I120" s="34" t="s">
        <v>32</v>
      </c>
      <c r="J120" s="11"/>
      <c r="K120" s="20"/>
    </row>
    <row r="121" spans="1:11" x14ac:dyDescent="0.3">
      <c r="A121" s="40">
        <f>EDATE(A119,1)</f>
        <v>36526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3">
      <c r="A122" s="40">
        <f t="shared" si="1"/>
        <v>36557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3">
      <c r="A123" s="40">
        <f t="shared" si="1"/>
        <v>36586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3">
      <c r="A124" s="40">
        <f t="shared" si="1"/>
        <v>36617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3">
      <c r="A125" s="40">
        <f t="shared" si="1"/>
        <v>36647</v>
      </c>
      <c r="B125" s="20" t="s">
        <v>145</v>
      </c>
      <c r="C125" s="13">
        <v>1.25</v>
      </c>
      <c r="D125" s="39">
        <v>0.40600000000000003</v>
      </c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40">
        <f t="shared" si="1"/>
        <v>36678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f t="shared" si="1"/>
        <v>36708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3">
      <c r="A128" s="40">
        <f t="shared" si="1"/>
        <v>36739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40">
        <f t="shared" si="1"/>
        <v>36770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0">
        <f t="shared" si="1"/>
        <v>36800</v>
      </c>
      <c r="B130" s="20" t="s">
        <v>70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>
        <v>3</v>
      </c>
      <c r="I130" s="34"/>
      <c r="J130" s="11"/>
      <c r="K130" s="20" t="s">
        <v>146</v>
      </c>
    </row>
    <row r="131" spans="1:11" x14ac:dyDescent="0.3">
      <c r="A131" s="40">
        <f t="shared" si="1"/>
        <v>36831</v>
      </c>
      <c r="B131" s="20" t="s">
        <v>106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147</v>
      </c>
    </row>
    <row r="132" spans="1:11" x14ac:dyDescent="0.3">
      <c r="A132" s="40">
        <f t="shared" si="1"/>
        <v>36861</v>
      </c>
      <c r="B132" s="20" t="s">
        <v>129</v>
      </c>
      <c r="C132" s="13">
        <v>1.25</v>
      </c>
      <c r="D132" s="39">
        <v>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48" t="s">
        <v>134</v>
      </c>
      <c r="B133" s="20"/>
      <c r="C133" s="13"/>
      <c r="D133" s="39"/>
      <c r="E133" s="34" t="s">
        <v>32</v>
      </c>
      <c r="F133" s="20"/>
      <c r="G133" s="13" t="str">
        <f>IF(ISBLANK(Table1[[#This Row],[EARNED]]),"",Table1[[#This Row],[EARNED]])</f>
        <v/>
      </c>
      <c r="H133" s="39"/>
      <c r="I133" s="34" t="s">
        <v>32</v>
      </c>
      <c r="J133" s="11"/>
      <c r="K133" s="20"/>
    </row>
    <row r="134" spans="1:11" x14ac:dyDescent="0.3">
      <c r="A134" s="40">
        <f>EDATE(A132,1)</f>
        <v>36892</v>
      </c>
      <c r="B134" s="20" t="s">
        <v>148</v>
      </c>
      <c r="C134" s="13">
        <v>1.25</v>
      </c>
      <c r="D134" s="39">
        <v>0.06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40">
        <f t="shared" si="1"/>
        <v>36923</v>
      </c>
      <c r="B135" s="20" t="s">
        <v>149</v>
      </c>
      <c r="C135" s="13">
        <v>1.25</v>
      </c>
      <c r="D135" s="39">
        <v>0.17100000000000001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40">
        <f t="shared" si="1"/>
        <v>36951</v>
      </c>
      <c r="B136" s="20" t="s">
        <v>150</v>
      </c>
      <c r="C136" s="13">
        <v>1.25</v>
      </c>
      <c r="D136" s="39">
        <v>0.20200000000000001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3">
      <c r="A137" s="40">
        <f t="shared" si="1"/>
        <v>36982</v>
      </c>
      <c r="B137" s="20"/>
      <c r="C137" s="13">
        <v>1.25</v>
      </c>
      <c r="D137" s="39"/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 t="s">
        <v>152</v>
      </c>
    </row>
    <row r="138" spans="1:11" x14ac:dyDescent="0.3">
      <c r="A138" s="40">
        <f t="shared" si="1"/>
        <v>37012</v>
      </c>
      <c r="B138" s="20"/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/>
    </row>
    <row r="139" spans="1:11" x14ac:dyDescent="0.3">
      <c r="A139" s="40">
        <f t="shared" si="1"/>
        <v>37043</v>
      </c>
      <c r="B139" s="20" t="s">
        <v>151</v>
      </c>
      <c r="C139" s="13">
        <v>1.25</v>
      </c>
      <c r="D139" s="39">
        <v>0.04</v>
      </c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153</v>
      </c>
    </row>
    <row r="140" spans="1:11" x14ac:dyDescent="0.3">
      <c r="A140" s="40">
        <f t="shared" si="1"/>
        <v>37073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f t="shared" si="1"/>
        <v>37104</v>
      </c>
      <c r="B141" s="20" t="s">
        <v>154</v>
      </c>
      <c r="C141" s="13">
        <v>1.25</v>
      </c>
      <c r="D141" s="39">
        <v>7.6999999999999999E-2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3">
      <c r="A142" s="40">
        <f t="shared" si="1"/>
        <v>37135</v>
      </c>
      <c r="B142" s="20" t="s">
        <v>155</v>
      </c>
      <c r="C142" s="13">
        <v>1.25</v>
      </c>
      <c r="D142" s="39">
        <v>0.79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3">
      <c r="A143" s="40">
        <f t="shared" si="1"/>
        <v>37165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40">
        <f t="shared" si="1"/>
        <v>37196</v>
      </c>
      <c r="B144" s="20" t="s">
        <v>50</v>
      </c>
      <c r="C144" s="13">
        <v>1.25</v>
      </c>
      <c r="D144" s="39">
        <v>5</v>
      </c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 t="s">
        <v>158</v>
      </c>
    </row>
    <row r="145" spans="1:11" x14ac:dyDescent="0.3">
      <c r="A145" s="40"/>
      <c r="B145" s="20" t="s">
        <v>156</v>
      </c>
      <c r="C145" s="13"/>
      <c r="D145" s="39">
        <v>0.115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20"/>
    </row>
    <row r="146" spans="1:11" x14ac:dyDescent="0.3">
      <c r="A146" s="40">
        <f>EDATE(A144,1)</f>
        <v>37226</v>
      </c>
      <c r="B146" s="20" t="s">
        <v>157</v>
      </c>
      <c r="C146" s="13">
        <v>1.25</v>
      </c>
      <c r="D146" s="39">
        <v>6.7000000000000004E-2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8" t="s">
        <v>137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3">
      <c r="A148" s="40">
        <f>EDATE(A146,1)</f>
        <v>37257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>
        <f t="shared" si="1"/>
        <v>37288</v>
      </c>
      <c r="B149" s="20" t="s">
        <v>159</v>
      </c>
      <c r="C149" s="13">
        <v>1.25</v>
      </c>
      <c r="D149" s="39">
        <v>0.32100000000000001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/>
    </row>
    <row r="150" spans="1:11" x14ac:dyDescent="0.3">
      <c r="A150" s="40">
        <f t="shared" si="1"/>
        <v>37316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3">
      <c r="A151" s="40">
        <f t="shared" si="1"/>
        <v>37347</v>
      </c>
      <c r="B151" s="20" t="s">
        <v>160</v>
      </c>
      <c r="C151" s="13">
        <v>1.25</v>
      </c>
      <c r="D151" s="39">
        <v>0.21199999999999999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40">
        <f t="shared" ref="A152:A228" si="2">EDATE(A151,1)</f>
        <v>37377</v>
      </c>
      <c r="B152" s="20" t="s">
        <v>48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20" t="s">
        <v>164</v>
      </c>
    </row>
    <row r="153" spans="1:11" x14ac:dyDescent="0.3">
      <c r="A153" s="40"/>
      <c r="B153" s="20" t="s">
        <v>161</v>
      </c>
      <c r="C153" s="13"/>
      <c r="D153" s="39">
        <v>0.104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3">
      <c r="A154" s="40">
        <f>EDATE(A152,1)</f>
        <v>37408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153</v>
      </c>
    </row>
    <row r="155" spans="1:11" x14ac:dyDescent="0.3">
      <c r="A155" s="40">
        <f t="shared" si="2"/>
        <v>37438</v>
      </c>
      <c r="B155" s="20" t="s">
        <v>79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5</v>
      </c>
      <c r="I155" s="34"/>
      <c r="J155" s="11"/>
      <c r="K155" s="20" t="s">
        <v>165</v>
      </c>
    </row>
    <row r="156" spans="1:11" x14ac:dyDescent="0.3">
      <c r="A156" s="40">
        <f t="shared" si="2"/>
        <v>37469</v>
      </c>
      <c r="B156" s="20" t="s">
        <v>162</v>
      </c>
      <c r="C156" s="13">
        <v>1.25</v>
      </c>
      <c r="D156" s="39">
        <v>6.9000000000000006E-2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f t="shared" si="2"/>
        <v>37500</v>
      </c>
      <c r="B157" s="20" t="s">
        <v>163</v>
      </c>
      <c r="C157" s="13">
        <v>1.25</v>
      </c>
      <c r="D157" s="39">
        <v>2.9000000000000001E-2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f t="shared" si="2"/>
        <v>37530</v>
      </c>
      <c r="B158" s="20" t="s">
        <v>50</v>
      </c>
      <c r="C158" s="13">
        <v>1.25</v>
      </c>
      <c r="D158" s="39">
        <v>5</v>
      </c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166</v>
      </c>
    </row>
    <row r="159" spans="1:11" x14ac:dyDescent="0.3">
      <c r="A159" s="40">
        <f t="shared" si="2"/>
        <v>37561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40">
        <f t="shared" si="2"/>
        <v>37591</v>
      </c>
      <c r="B160" s="20" t="s">
        <v>167</v>
      </c>
      <c r="C160" s="13">
        <v>1.25</v>
      </c>
      <c r="D160" s="39">
        <v>0.24199999999999999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48" t="s">
        <v>138</v>
      </c>
      <c r="B161" s="20"/>
      <c r="C161" s="13"/>
      <c r="D161" s="39"/>
      <c r="E161" s="34" t="s">
        <v>32</v>
      </c>
      <c r="F161" s="20"/>
      <c r="G161" s="13" t="str">
        <f>IF(ISBLANK(Table1[[#This Row],[EARNED]]),"",Table1[[#This Row],[EARNED]])</f>
        <v/>
      </c>
      <c r="H161" s="39"/>
      <c r="I161" s="34" t="s">
        <v>32</v>
      </c>
      <c r="J161" s="11"/>
      <c r="K161" s="20"/>
    </row>
    <row r="162" spans="1:11" x14ac:dyDescent="0.3">
      <c r="A162" s="40">
        <f>EDATE(A160,1)</f>
        <v>37622</v>
      </c>
      <c r="B162" s="20" t="s">
        <v>168</v>
      </c>
      <c r="C162" s="13">
        <v>1.25</v>
      </c>
      <c r="D162" s="39">
        <v>6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175</v>
      </c>
    </row>
    <row r="163" spans="1:11" x14ac:dyDescent="0.3">
      <c r="A163" s="40">
        <f t="shared" si="2"/>
        <v>37653</v>
      </c>
      <c r="B163" s="20" t="s">
        <v>169</v>
      </c>
      <c r="C163" s="13">
        <v>1.25</v>
      </c>
      <c r="D163" s="39">
        <v>0.28299999999999997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3">
      <c r="A164" s="40">
        <f t="shared" si="2"/>
        <v>37681</v>
      </c>
      <c r="B164" s="20" t="s">
        <v>170</v>
      </c>
      <c r="C164" s="13">
        <v>1.25</v>
      </c>
      <c r="D164" s="39">
        <v>0.154</v>
      </c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0">
        <f t="shared" si="2"/>
        <v>37712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3">
      <c r="A166" s="40">
        <f t="shared" si="2"/>
        <v>37742</v>
      </c>
      <c r="B166" s="20" t="s">
        <v>171</v>
      </c>
      <c r="C166" s="13">
        <v>1.25</v>
      </c>
      <c r="D166" s="39">
        <v>0.28999999999999998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40">
        <f t="shared" si="2"/>
        <v>37773</v>
      </c>
      <c r="B167" s="20" t="s">
        <v>172</v>
      </c>
      <c r="C167" s="13">
        <v>1.25</v>
      </c>
      <c r="D167" s="39">
        <v>0.31900000000000001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174</v>
      </c>
    </row>
    <row r="168" spans="1:11" x14ac:dyDescent="0.3">
      <c r="A168" s="40">
        <f t="shared" si="2"/>
        <v>37803</v>
      </c>
      <c r="B168" s="20" t="s">
        <v>173</v>
      </c>
      <c r="C168" s="13">
        <v>1.25</v>
      </c>
      <c r="D168" s="39">
        <v>0.28999999999999998</v>
      </c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/>
    </row>
    <row r="169" spans="1:11" x14ac:dyDescent="0.3">
      <c r="A169" s="40">
        <f t="shared" si="2"/>
        <v>37834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40">
        <f t="shared" si="2"/>
        <v>37865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40">
        <f t="shared" si="2"/>
        <v>37895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3">
      <c r="A172" s="40">
        <f t="shared" si="2"/>
        <v>37926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40">
        <f t="shared" si="2"/>
        <v>37956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48" t="s">
        <v>139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3">
      <c r="A175" s="40">
        <f>EDATE(A173,1)</f>
        <v>37987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0">
        <f t="shared" si="2"/>
        <v>38018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3">
      <c r="A177" s="40">
        <f t="shared" si="2"/>
        <v>38047</v>
      </c>
      <c r="B177" s="20"/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 t="s">
        <v>176</v>
      </c>
    </row>
    <row r="178" spans="1:11" x14ac:dyDescent="0.3">
      <c r="A178" s="40">
        <f t="shared" si="2"/>
        <v>38078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3">
      <c r="A179" s="40">
        <f t="shared" si="2"/>
        <v>38108</v>
      </c>
      <c r="B179" s="20"/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3">
      <c r="A180" s="40">
        <f t="shared" si="2"/>
        <v>38139</v>
      </c>
      <c r="B180" s="20" t="s">
        <v>48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9">
        <v>38113</v>
      </c>
    </row>
    <row r="181" spans="1:11" x14ac:dyDescent="0.3">
      <c r="A181" s="40">
        <f t="shared" si="2"/>
        <v>38169</v>
      </c>
      <c r="B181" s="20"/>
      <c r="C181" s="13">
        <v>1.25</v>
      </c>
      <c r="D181" s="39"/>
      <c r="E181" s="34"/>
      <c r="F181" s="20"/>
      <c r="G181" s="13">
        <f>IF(ISBLANK(Table1[[#This Row],[EARNED]]),"",Table1[[#This Row],[EARNED]])</f>
        <v>1.25</v>
      </c>
      <c r="H181" s="39"/>
      <c r="I181" s="34"/>
      <c r="J181" s="11"/>
      <c r="K181" s="20"/>
    </row>
    <row r="182" spans="1:11" x14ac:dyDescent="0.3">
      <c r="A182" s="40">
        <f t="shared" si="2"/>
        <v>38200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3">
      <c r="A183" s="40">
        <f t="shared" si="2"/>
        <v>38231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3">
      <c r="A184" s="40">
        <f t="shared" si="2"/>
        <v>38261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3">
      <c r="A185" s="40">
        <f t="shared" si="2"/>
        <v>38292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3">
      <c r="A186" s="40">
        <f t="shared" si="2"/>
        <v>38322</v>
      </c>
      <c r="B186" s="20" t="s">
        <v>87</v>
      </c>
      <c r="C186" s="13">
        <v>1.25</v>
      </c>
      <c r="D186" s="39">
        <v>5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3">
      <c r="A187" s="48" t="s">
        <v>140</v>
      </c>
      <c r="B187" s="20"/>
      <c r="C187" s="13"/>
      <c r="D187" s="39"/>
      <c r="E187" s="34" t="s">
        <v>32</v>
      </c>
      <c r="F187" s="20"/>
      <c r="G187" s="13" t="str">
        <f>IF(ISBLANK(Table1[[#This Row],[EARNED]]),"",Table1[[#This Row],[EARNED]])</f>
        <v/>
      </c>
      <c r="H187" s="39"/>
      <c r="I187" s="34" t="s">
        <v>32</v>
      </c>
      <c r="J187" s="11"/>
      <c r="K187" s="20"/>
    </row>
    <row r="188" spans="1:11" x14ac:dyDescent="0.3">
      <c r="A188" s="40">
        <f>EDATE(A186,1)</f>
        <v>38353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40">
        <f t="shared" si="2"/>
        <v>38384</v>
      </c>
      <c r="B189" s="20" t="s">
        <v>57</v>
      </c>
      <c r="C189" s="13">
        <v>1.25</v>
      </c>
      <c r="D189" s="39">
        <v>2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 t="s">
        <v>177</v>
      </c>
    </row>
    <row r="190" spans="1:11" x14ac:dyDescent="0.3">
      <c r="A190" s="40">
        <f t="shared" si="2"/>
        <v>38412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176</v>
      </c>
    </row>
    <row r="191" spans="1:11" x14ac:dyDescent="0.3">
      <c r="A191" s="40">
        <f t="shared" si="2"/>
        <v>38443</v>
      </c>
      <c r="B191" s="20"/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40">
        <f t="shared" si="2"/>
        <v>38473</v>
      </c>
      <c r="B192" s="20" t="s">
        <v>178</v>
      </c>
      <c r="C192" s="13">
        <v>1.25</v>
      </c>
      <c r="D192" s="39">
        <v>0.17699999999999999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40">
        <f t="shared" si="2"/>
        <v>38504</v>
      </c>
      <c r="B193" s="20" t="s">
        <v>179</v>
      </c>
      <c r="C193" s="13">
        <v>1.25</v>
      </c>
      <c r="D193" s="39">
        <v>0.254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3">
      <c r="A194" s="40">
        <f t="shared" si="2"/>
        <v>38534</v>
      </c>
      <c r="B194" s="20" t="s">
        <v>180</v>
      </c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>
        <v>11</v>
      </c>
      <c r="I194" s="34"/>
      <c r="J194" s="11"/>
      <c r="K194" s="20" t="s">
        <v>182</v>
      </c>
    </row>
    <row r="195" spans="1:11" x14ac:dyDescent="0.3">
      <c r="A195" s="40">
        <f t="shared" si="2"/>
        <v>38565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183</v>
      </c>
    </row>
    <row r="196" spans="1:11" x14ac:dyDescent="0.3">
      <c r="A196" s="40">
        <f t="shared" si="2"/>
        <v>38596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 t="s">
        <v>184</v>
      </c>
    </row>
    <row r="197" spans="1:11" x14ac:dyDescent="0.3">
      <c r="A197" s="40">
        <f t="shared" si="2"/>
        <v>38626</v>
      </c>
      <c r="B197" s="20" t="s">
        <v>181</v>
      </c>
      <c r="C197" s="13">
        <v>1.25</v>
      </c>
      <c r="D197" s="39">
        <v>4.2000000000000003E-2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2"/>
        <v>38657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40">
        <f t="shared" si="2"/>
        <v>38687</v>
      </c>
      <c r="B199" s="20" t="s">
        <v>114</v>
      </c>
      <c r="C199" s="13">
        <v>1.25</v>
      </c>
      <c r="D199" s="39">
        <v>3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3">
      <c r="A200" s="48" t="s">
        <v>141</v>
      </c>
      <c r="B200" s="20"/>
      <c r="C200" s="13"/>
      <c r="D200" s="39"/>
      <c r="E200" s="34" t="s">
        <v>32</v>
      </c>
      <c r="F200" s="20"/>
      <c r="G200" s="13" t="str">
        <f>IF(ISBLANK(Table1[[#This Row],[EARNED]]),"",Table1[[#This Row],[EARNED]])</f>
        <v/>
      </c>
      <c r="H200" s="39"/>
      <c r="I200" s="34" t="s">
        <v>32</v>
      </c>
      <c r="J200" s="11"/>
      <c r="K200" s="20"/>
    </row>
    <row r="201" spans="1:11" x14ac:dyDescent="0.3">
      <c r="A201" s="40">
        <f>EDATE(A199,1)</f>
        <v>38718</v>
      </c>
      <c r="B201" s="20" t="s">
        <v>185</v>
      </c>
      <c r="C201" s="13">
        <v>1.25</v>
      </c>
      <c r="D201" s="39">
        <v>0.42499999999999999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3">
      <c r="A202" s="40">
        <f t="shared" si="2"/>
        <v>38749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3">
      <c r="A203" s="40">
        <f t="shared" si="2"/>
        <v>38777</v>
      </c>
      <c r="B203" s="20" t="s">
        <v>47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176</v>
      </c>
    </row>
    <row r="204" spans="1:11" x14ac:dyDescent="0.3">
      <c r="A204" s="40"/>
      <c r="B204" s="20" t="s">
        <v>47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 t="s">
        <v>188</v>
      </c>
    </row>
    <row r="205" spans="1:11" x14ac:dyDescent="0.3">
      <c r="A205" s="40">
        <f>EDATE(A203,1)</f>
        <v>38808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40">
        <f t="shared" si="2"/>
        <v>38838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40">
        <f t="shared" si="2"/>
        <v>38869</v>
      </c>
      <c r="B207" s="20"/>
      <c r="C207" s="13">
        <v>1.25</v>
      </c>
      <c r="D207" s="39"/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3">
      <c r="A208" s="40">
        <f t="shared" si="2"/>
        <v>38899</v>
      </c>
      <c r="B208" s="20" t="s">
        <v>186</v>
      </c>
      <c r="C208" s="13">
        <v>1.25</v>
      </c>
      <c r="D208" s="39">
        <v>0.502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40">
        <f t="shared" si="2"/>
        <v>38930</v>
      </c>
      <c r="B209" s="20" t="s">
        <v>187</v>
      </c>
      <c r="C209" s="13">
        <v>1.25</v>
      </c>
      <c r="D209" s="39">
        <v>0.26900000000000002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40">
        <f t="shared" si="2"/>
        <v>38961</v>
      </c>
      <c r="B210" s="20" t="s">
        <v>167</v>
      </c>
      <c r="C210" s="13">
        <v>1.25</v>
      </c>
      <c r="D210" s="39">
        <v>0.24199999999999999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40">
        <f t="shared" si="2"/>
        <v>38991</v>
      </c>
      <c r="B211" s="20" t="s">
        <v>87</v>
      </c>
      <c r="C211" s="13">
        <v>1.25</v>
      </c>
      <c r="D211" s="39">
        <v>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 t="s">
        <v>190</v>
      </c>
    </row>
    <row r="212" spans="1:11" x14ac:dyDescent="0.3">
      <c r="A212" s="40">
        <f t="shared" si="2"/>
        <v>39022</v>
      </c>
      <c r="B212" s="20" t="s">
        <v>189</v>
      </c>
      <c r="C212" s="13">
        <v>1.25</v>
      </c>
      <c r="D212" s="39">
        <v>0.379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40">
        <f t="shared" si="2"/>
        <v>39052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3">
      <c r="A214" s="48" t="s">
        <v>142</v>
      </c>
      <c r="B214" s="20"/>
      <c r="C214" s="13"/>
      <c r="D214" s="39"/>
      <c r="E214" s="34" t="s">
        <v>32</v>
      </c>
      <c r="F214" s="20"/>
      <c r="G214" s="13" t="str">
        <f>IF(ISBLANK(Table1[[#This Row],[EARNED]]),"",Table1[[#This Row],[EARNED]])</f>
        <v/>
      </c>
      <c r="H214" s="39"/>
      <c r="I214" s="34" t="s">
        <v>32</v>
      </c>
      <c r="J214" s="11"/>
      <c r="K214" s="20"/>
    </row>
    <row r="215" spans="1:11" x14ac:dyDescent="0.3">
      <c r="A215" s="40">
        <f>EDATE(A213,1)</f>
        <v>39083</v>
      </c>
      <c r="B215" s="20" t="s">
        <v>50</v>
      </c>
      <c r="C215" s="13">
        <v>1.25</v>
      </c>
      <c r="D215" s="39">
        <v>5</v>
      </c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 t="s">
        <v>200</v>
      </c>
    </row>
    <row r="216" spans="1:11" x14ac:dyDescent="0.3">
      <c r="A216" s="40"/>
      <c r="B216" s="20" t="s">
        <v>191</v>
      </c>
      <c r="C216" s="13"/>
      <c r="D216" s="39">
        <v>0.79200000000000004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3">
      <c r="A217" s="40">
        <f>EDATE(A215,1)</f>
        <v>39114</v>
      </c>
      <c r="B217" s="20" t="s">
        <v>192</v>
      </c>
      <c r="C217" s="13">
        <v>1.25</v>
      </c>
      <c r="D217" s="39">
        <v>0.88500000000000001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40">
        <f t="shared" si="2"/>
        <v>39142</v>
      </c>
      <c r="B218" s="20" t="s">
        <v>48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>
        <v>1</v>
      </c>
      <c r="I218" s="34"/>
      <c r="J218" s="11"/>
      <c r="K218" s="49">
        <v>39085</v>
      </c>
    </row>
    <row r="219" spans="1:11" x14ac:dyDescent="0.3">
      <c r="A219" s="40"/>
      <c r="B219" s="20" t="s">
        <v>193</v>
      </c>
      <c r="C219" s="13"/>
      <c r="D219" s="39">
        <v>0.90800000000000003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3">
      <c r="A220" s="40">
        <f>EDATE(A218,1)</f>
        <v>39173</v>
      </c>
      <c r="B220" s="20" t="s">
        <v>194</v>
      </c>
      <c r="C220" s="13">
        <v>1.25</v>
      </c>
      <c r="D220" s="39">
        <v>0.41699999999999998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40">
        <f t="shared" si="2"/>
        <v>39203</v>
      </c>
      <c r="B221" s="20" t="s">
        <v>195</v>
      </c>
      <c r="C221" s="13">
        <v>1.25</v>
      </c>
      <c r="D221" s="39">
        <v>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 t="s">
        <v>201</v>
      </c>
    </row>
    <row r="222" spans="1:11" x14ac:dyDescent="0.3">
      <c r="A222" s="40"/>
      <c r="B222" s="20" t="s">
        <v>196</v>
      </c>
      <c r="C222" s="13"/>
      <c r="D222" s="39">
        <v>0.34200000000000003</v>
      </c>
      <c r="E222" s="34"/>
      <c r="F222" s="20"/>
      <c r="G222" s="13" t="str">
        <f>IF(ISBLANK(Table1[[#This Row],[EARNED]]),"",Table1[[#This Row],[EARNED]])</f>
        <v/>
      </c>
      <c r="H222" s="39"/>
      <c r="I222" s="34"/>
      <c r="J222" s="11"/>
      <c r="K222" s="20"/>
    </row>
    <row r="223" spans="1:11" x14ac:dyDescent="0.3">
      <c r="A223" s="40">
        <f>EDATE(A221,1)</f>
        <v>39234</v>
      </c>
      <c r="B223" s="20" t="s">
        <v>47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 t="s">
        <v>202</v>
      </c>
    </row>
    <row r="224" spans="1:11" x14ac:dyDescent="0.3">
      <c r="A224" s="40"/>
      <c r="B224" s="20" t="s">
        <v>47</v>
      </c>
      <c r="C224" s="13"/>
      <c r="D224" s="39"/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 t="s">
        <v>174</v>
      </c>
    </row>
    <row r="225" spans="1:11" x14ac:dyDescent="0.3">
      <c r="A225" s="40"/>
      <c r="B225" s="20" t="s">
        <v>197</v>
      </c>
      <c r="C225" s="13"/>
      <c r="D225" s="39">
        <v>0.54400000000000004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3">
      <c r="A226" s="40">
        <f>EDATE(A223,1)</f>
        <v>39264</v>
      </c>
      <c r="B226" s="20" t="s">
        <v>198</v>
      </c>
      <c r="C226" s="13">
        <v>1.25</v>
      </c>
      <c r="D226" s="39">
        <v>0.20799999999999999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3">
      <c r="A227" s="40">
        <f t="shared" si="2"/>
        <v>39295</v>
      </c>
      <c r="B227" s="20" t="s">
        <v>199</v>
      </c>
      <c r="C227" s="13">
        <v>1.25</v>
      </c>
      <c r="D227" s="39">
        <v>0.22900000000000001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0">
        <f t="shared" si="2"/>
        <v>39326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3">
      <c r="A229" s="40">
        <f t="shared" ref="A229:A319" si="3">EDATE(A228,1)</f>
        <v>39356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40">
        <f t="shared" si="3"/>
        <v>39387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40">
        <f t="shared" si="3"/>
        <v>39417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48" t="s">
        <v>143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3">
      <c r="A233" s="40">
        <f>EDATE(A231,1)</f>
        <v>39448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3">
      <c r="A234" s="40">
        <f t="shared" si="3"/>
        <v>39479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3">
      <c r="A235" s="40">
        <f t="shared" si="3"/>
        <v>39508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3">
      <c r="A236" s="40">
        <f t="shared" si="3"/>
        <v>39539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40">
        <f t="shared" si="3"/>
        <v>39569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40">
        <f t="shared" si="3"/>
        <v>39600</v>
      </c>
      <c r="B238" s="20" t="s">
        <v>47</v>
      </c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 t="s">
        <v>204</v>
      </c>
    </row>
    <row r="239" spans="1:11" x14ac:dyDescent="0.3">
      <c r="A239" s="40"/>
      <c r="B239" s="20" t="s">
        <v>47</v>
      </c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 t="s">
        <v>174</v>
      </c>
    </row>
    <row r="240" spans="1:11" x14ac:dyDescent="0.3">
      <c r="A240" s="40"/>
      <c r="B240" s="20" t="s">
        <v>47</v>
      </c>
      <c r="C240" s="13"/>
      <c r="D240" s="39"/>
      <c r="E240" s="34"/>
      <c r="F240" s="20"/>
      <c r="G240" s="13" t="str">
        <f>IF(ISBLANK(Table1[[#This Row],[EARNED]]),"",Table1[[#This Row],[EARNED]])</f>
        <v/>
      </c>
      <c r="H240" s="39"/>
      <c r="I240" s="34"/>
      <c r="J240" s="11"/>
      <c r="K240" s="20" t="s">
        <v>205</v>
      </c>
    </row>
    <row r="241" spans="1:11" x14ac:dyDescent="0.3">
      <c r="A241" s="40">
        <f>EDATE(A238,1)</f>
        <v>39630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f t="shared" si="3"/>
        <v>39661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40">
        <f t="shared" si="3"/>
        <v>39692</v>
      </c>
      <c r="B243" s="20" t="s">
        <v>87</v>
      </c>
      <c r="C243" s="13">
        <v>1.25</v>
      </c>
      <c r="D243" s="39">
        <v>5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206</v>
      </c>
    </row>
    <row r="244" spans="1:11" x14ac:dyDescent="0.3">
      <c r="A244" s="40"/>
      <c r="B244" s="20" t="s">
        <v>48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207</v>
      </c>
    </row>
    <row r="245" spans="1:11" x14ac:dyDescent="0.3">
      <c r="A245" s="40">
        <f>EDATE(A243,1)</f>
        <v>39722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>
        <f t="shared" si="3"/>
        <v>39753</v>
      </c>
      <c r="B246" s="20" t="s">
        <v>48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20" t="s">
        <v>208</v>
      </c>
    </row>
    <row r="247" spans="1:11" x14ac:dyDescent="0.3">
      <c r="A247" s="40"/>
      <c r="B247" s="20" t="s">
        <v>203</v>
      </c>
      <c r="C247" s="13"/>
      <c r="D247" s="39">
        <v>0.11000000000000001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3">
      <c r="A248" s="40">
        <f>EDATE(A246,1)</f>
        <v>39783</v>
      </c>
      <c r="B248" s="20" t="s">
        <v>217</v>
      </c>
      <c r="C248" s="13">
        <v>1.25</v>
      </c>
      <c r="D248" s="39">
        <v>0.26500000000000001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3">
      <c r="A249" s="48" t="s">
        <v>144</v>
      </c>
      <c r="B249" s="20"/>
      <c r="C249" s="13"/>
      <c r="D249" s="39"/>
      <c r="E249" s="34" t="s">
        <v>32</v>
      </c>
      <c r="F249" s="20"/>
      <c r="G249" s="13" t="str">
        <f>IF(ISBLANK(Table1[[#This Row],[EARNED]]),"",Table1[[#This Row],[EARNED]])</f>
        <v/>
      </c>
      <c r="H249" s="39"/>
      <c r="I249" s="34" t="s">
        <v>32</v>
      </c>
      <c r="J249" s="11"/>
      <c r="K249" s="20"/>
    </row>
    <row r="250" spans="1:11" x14ac:dyDescent="0.3">
      <c r="A250" s="40">
        <f>EDATE(A248,1)</f>
        <v>39814</v>
      </c>
      <c r="B250" s="20" t="s">
        <v>218</v>
      </c>
      <c r="C250" s="13">
        <v>1.25</v>
      </c>
      <c r="D250" s="39">
        <v>0.71199999999999997</v>
      </c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40">
        <f t="shared" si="3"/>
        <v>39845</v>
      </c>
      <c r="B251" s="20" t="s">
        <v>155</v>
      </c>
      <c r="C251" s="13">
        <v>1.25</v>
      </c>
      <c r="D251" s="39">
        <v>7.9000000000000001E-2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40">
        <f t="shared" si="3"/>
        <v>39873</v>
      </c>
      <c r="B252" s="20" t="s">
        <v>48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</v>
      </c>
      <c r="I252" s="34"/>
      <c r="J252" s="11"/>
      <c r="K252" s="20" t="s">
        <v>224</v>
      </c>
    </row>
    <row r="253" spans="1:11" x14ac:dyDescent="0.3">
      <c r="A253" s="40"/>
      <c r="B253" s="20" t="s">
        <v>48</v>
      </c>
      <c r="C253" s="13"/>
      <c r="D253" s="39"/>
      <c r="E253" s="34"/>
      <c r="F253" s="20"/>
      <c r="G253" s="13" t="str">
        <f>IF(ISBLANK(Table1[[#This Row],[EARNED]]),"",Table1[[#This Row],[EARNED]])</f>
        <v/>
      </c>
      <c r="H253" s="39">
        <v>1</v>
      </c>
      <c r="I253" s="34"/>
      <c r="J253" s="11"/>
      <c r="K253" s="20" t="s">
        <v>225</v>
      </c>
    </row>
    <row r="254" spans="1:11" x14ac:dyDescent="0.3">
      <c r="A254" s="40"/>
      <c r="B254" s="20" t="s">
        <v>47</v>
      </c>
      <c r="C254" s="13"/>
      <c r="D254" s="39"/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 t="s">
        <v>226</v>
      </c>
    </row>
    <row r="255" spans="1:11" x14ac:dyDescent="0.3">
      <c r="A255" s="40"/>
      <c r="B255" s="20" t="s">
        <v>87</v>
      </c>
      <c r="C255" s="13"/>
      <c r="D255" s="39">
        <v>5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 t="s">
        <v>227</v>
      </c>
    </row>
    <row r="256" spans="1:11" x14ac:dyDescent="0.3">
      <c r="A256" s="40"/>
      <c r="B256" s="20" t="s">
        <v>47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 t="s">
        <v>228</v>
      </c>
    </row>
    <row r="257" spans="1:11" x14ac:dyDescent="0.3">
      <c r="A257" s="40">
        <f>EDATE(A252,1)</f>
        <v>39904</v>
      </c>
      <c r="B257" s="20" t="s">
        <v>219</v>
      </c>
      <c r="C257" s="13">
        <v>1.25</v>
      </c>
      <c r="D257" s="39">
        <v>0.53700000000000003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20"/>
    </row>
    <row r="258" spans="1:11" x14ac:dyDescent="0.3">
      <c r="A258" s="40">
        <f t="shared" si="3"/>
        <v>39934</v>
      </c>
      <c r="B258" s="20" t="s">
        <v>220</v>
      </c>
      <c r="C258" s="13">
        <v>1.25</v>
      </c>
      <c r="D258" s="39">
        <v>3.5000000000000017E-2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3">
      <c r="A259" s="40">
        <f t="shared" si="3"/>
        <v>39965</v>
      </c>
      <c r="B259" s="20" t="s">
        <v>47</v>
      </c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 t="s">
        <v>229</v>
      </c>
    </row>
    <row r="260" spans="1:11" x14ac:dyDescent="0.3">
      <c r="A260" s="40"/>
      <c r="B260" s="20" t="s">
        <v>48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1</v>
      </c>
      <c r="I260" s="34"/>
      <c r="J260" s="11"/>
      <c r="K260" s="20" t="s">
        <v>230</v>
      </c>
    </row>
    <row r="261" spans="1:11" x14ac:dyDescent="0.3">
      <c r="A261" s="40"/>
      <c r="B261" s="20" t="s">
        <v>220</v>
      </c>
      <c r="C261" s="13"/>
      <c r="D261" s="39">
        <v>3.5000000000000017E-2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EDATE(A259,1)</f>
        <v>39995</v>
      </c>
      <c r="B262" s="20" t="s">
        <v>221</v>
      </c>
      <c r="C262" s="13">
        <v>1.25</v>
      </c>
      <c r="D262" s="39">
        <v>5.8000000000000017E-2</v>
      </c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40">
        <f t="shared" si="3"/>
        <v>40026</v>
      </c>
      <c r="B263" s="20" t="s">
        <v>61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4</v>
      </c>
      <c r="I263" s="34"/>
      <c r="J263" s="11"/>
      <c r="K263" s="20" t="s">
        <v>231</v>
      </c>
    </row>
    <row r="264" spans="1:11" x14ac:dyDescent="0.3">
      <c r="A264" s="40"/>
      <c r="B264" s="20" t="s">
        <v>222</v>
      </c>
      <c r="C264" s="13"/>
      <c r="D264" s="39">
        <v>7.3000000000000009E-2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/>
    </row>
    <row r="265" spans="1:11" x14ac:dyDescent="0.3">
      <c r="A265" s="40">
        <f>EDATE(A263,1)</f>
        <v>40057</v>
      </c>
      <c r="B265" s="20" t="s">
        <v>223</v>
      </c>
      <c r="C265" s="13">
        <v>1.25</v>
      </c>
      <c r="D265" s="39">
        <v>0.26200000000000001</v>
      </c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40">
        <f t="shared" si="3"/>
        <v>40087</v>
      </c>
      <c r="B266" s="20" t="s">
        <v>48</v>
      </c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>
        <v>1</v>
      </c>
      <c r="I266" s="34"/>
      <c r="J266" s="11"/>
      <c r="K266" s="20" t="s">
        <v>232</v>
      </c>
    </row>
    <row r="267" spans="1:11" x14ac:dyDescent="0.3">
      <c r="A267" s="40">
        <f t="shared" si="3"/>
        <v>40118</v>
      </c>
      <c r="B267" s="20" t="s">
        <v>233</v>
      </c>
      <c r="C267" s="13">
        <v>1.25</v>
      </c>
      <c r="D267" s="39">
        <v>0.437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40">
        <f t="shared" si="3"/>
        <v>40148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48" t="s">
        <v>216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f>EDATE(A268,1)</f>
        <v>40179</v>
      </c>
      <c r="B270" s="20" t="s">
        <v>45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2</v>
      </c>
      <c r="I270" s="34"/>
      <c r="J270" s="11"/>
      <c r="K270" s="20" t="s">
        <v>239</v>
      </c>
    </row>
    <row r="271" spans="1:11" x14ac:dyDescent="0.3">
      <c r="A271" s="40"/>
      <c r="B271" s="20" t="s">
        <v>241</v>
      </c>
      <c r="C271" s="13"/>
      <c r="D271" s="39">
        <v>0.192</v>
      </c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20"/>
    </row>
    <row r="272" spans="1:11" x14ac:dyDescent="0.3">
      <c r="A272" s="40">
        <f>EDATE(A270,1)</f>
        <v>40210</v>
      </c>
      <c r="B272" s="20" t="s">
        <v>242</v>
      </c>
      <c r="C272" s="13">
        <v>1.25</v>
      </c>
      <c r="D272" s="39">
        <v>0.30399999999999999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0">
        <f t="shared" si="3"/>
        <v>40238</v>
      </c>
      <c r="B273" s="20" t="s">
        <v>47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176</v>
      </c>
    </row>
    <row r="274" spans="1:11" x14ac:dyDescent="0.3">
      <c r="A274" s="40"/>
      <c r="B274" s="20" t="s">
        <v>234</v>
      </c>
      <c r="C274" s="13"/>
      <c r="D274" s="39">
        <v>0.14799999999999999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3">
      <c r="A275" s="40">
        <f>EDATE(A273,1)</f>
        <v>40269</v>
      </c>
      <c r="B275" s="20" t="s">
        <v>235</v>
      </c>
      <c r="C275" s="13">
        <v>1.25</v>
      </c>
      <c r="D275" s="39">
        <v>9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 t="s">
        <v>240</v>
      </c>
    </row>
    <row r="276" spans="1:11" x14ac:dyDescent="0.3">
      <c r="A276" s="40"/>
      <c r="B276" s="20" t="s">
        <v>243</v>
      </c>
      <c r="C276" s="13"/>
      <c r="D276" s="39">
        <v>0.64200000000000002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20"/>
    </row>
    <row r="277" spans="1:11" x14ac:dyDescent="0.3">
      <c r="A277" s="40">
        <f>EDATE(A275,1)</f>
        <v>40299</v>
      </c>
      <c r="B277" s="20" t="s">
        <v>220</v>
      </c>
      <c r="C277" s="13">
        <v>1.25</v>
      </c>
      <c r="D277" s="39">
        <v>3.5000000000000003E-2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40">
        <f t="shared" si="3"/>
        <v>40330</v>
      </c>
      <c r="B278" s="20" t="s">
        <v>47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 t="s">
        <v>244</v>
      </c>
    </row>
    <row r="279" spans="1:11" x14ac:dyDescent="0.3">
      <c r="A279" s="40"/>
      <c r="B279" s="20" t="s">
        <v>236</v>
      </c>
      <c r="C279" s="13"/>
      <c r="D279" s="39">
        <v>3.3000000000000002E-2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3">
      <c r="A280" s="40">
        <f>EDATE(A278,1)</f>
        <v>40360</v>
      </c>
      <c r="B280" s="20" t="s">
        <v>61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4</v>
      </c>
      <c r="I280" s="34"/>
      <c r="J280" s="11"/>
      <c r="K280" s="20" t="s">
        <v>245</v>
      </c>
    </row>
    <row r="281" spans="1:11" x14ac:dyDescent="0.3">
      <c r="A281" s="40">
        <f t="shared" si="3"/>
        <v>40391</v>
      </c>
      <c r="B281" s="20" t="s">
        <v>45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2</v>
      </c>
      <c r="I281" s="34"/>
      <c r="J281" s="11"/>
      <c r="K281" s="20" t="s">
        <v>247</v>
      </c>
    </row>
    <row r="282" spans="1:11" x14ac:dyDescent="0.3">
      <c r="A282" s="40"/>
      <c r="B282" s="20" t="s">
        <v>246</v>
      </c>
      <c r="C282" s="13"/>
      <c r="D282" s="39">
        <v>1.615</v>
      </c>
      <c r="E282" s="34"/>
      <c r="F282" s="20"/>
      <c r="G282" s="13" t="str">
        <f>IF(ISBLANK(Table1[[#This Row],[EARNED]]),"",Table1[[#This Row],[EARNED]])</f>
        <v/>
      </c>
      <c r="H282" s="39"/>
      <c r="I282" s="34"/>
      <c r="J282" s="11"/>
      <c r="K282" s="20"/>
    </row>
    <row r="283" spans="1:11" x14ac:dyDescent="0.3">
      <c r="A283" s="40">
        <f>EDATE(A281,1)</f>
        <v>40422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40">
        <f t="shared" si="3"/>
        <v>40452</v>
      </c>
      <c r="B284" s="20" t="s">
        <v>237</v>
      </c>
      <c r="C284" s="13">
        <v>1.25</v>
      </c>
      <c r="D284" s="39">
        <v>0.58499999999999996</v>
      </c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40">
        <f>EDATE(A284,1)</f>
        <v>40483</v>
      </c>
      <c r="B285" s="20" t="s">
        <v>79</v>
      </c>
      <c r="C285" s="13"/>
      <c r="D285" s="39"/>
      <c r="E285" s="34"/>
      <c r="F285" s="20"/>
      <c r="G285" s="13" t="str">
        <f>IF(ISBLANK(Table1[[#This Row],[EARNED]]),"",Table1[[#This Row],[EARNED]])</f>
        <v/>
      </c>
      <c r="H285" s="39">
        <v>5</v>
      </c>
      <c r="I285" s="34"/>
      <c r="J285" s="11"/>
      <c r="K285" s="20" t="s">
        <v>248</v>
      </c>
    </row>
    <row r="286" spans="1:11" x14ac:dyDescent="0.3">
      <c r="A286" s="40"/>
      <c r="B286" s="20" t="s">
        <v>233</v>
      </c>
      <c r="C286" s="13">
        <v>1.25</v>
      </c>
      <c r="D286" s="39">
        <v>0.437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3">
      <c r="A287" s="40">
        <f>EDATE(A285,1)</f>
        <v>40513</v>
      </c>
      <c r="B287" s="20" t="s">
        <v>238</v>
      </c>
      <c r="C287" s="13">
        <v>1.25</v>
      </c>
      <c r="D287" s="39">
        <v>0.52100000000000002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3">
      <c r="A288" s="48" t="s">
        <v>215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f>EDATE(A287,1)</f>
        <v>40544</v>
      </c>
      <c r="B289" s="20" t="s">
        <v>48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49">
        <v>40695</v>
      </c>
    </row>
    <row r="290" spans="1:11" x14ac:dyDescent="0.3">
      <c r="A290" s="40">
        <f t="shared" si="3"/>
        <v>40575</v>
      </c>
      <c r="B290" s="20" t="s">
        <v>48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49">
        <v>40665</v>
      </c>
    </row>
    <row r="291" spans="1:11" x14ac:dyDescent="0.3">
      <c r="A291" s="40"/>
      <c r="B291" s="20" t="s">
        <v>249</v>
      </c>
      <c r="C291" s="13"/>
      <c r="D291" s="39">
        <v>0.11899999999999999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EDATE(A290,1)</f>
        <v>40603</v>
      </c>
      <c r="B292" s="20" t="s">
        <v>45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2</v>
      </c>
      <c r="I292" s="34"/>
      <c r="J292" s="11"/>
      <c r="K292" s="20" t="s">
        <v>255</v>
      </c>
    </row>
    <row r="293" spans="1:11" x14ac:dyDescent="0.3">
      <c r="A293" s="40"/>
      <c r="B293" s="20" t="s">
        <v>47</v>
      </c>
      <c r="C293" s="13"/>
      <c r="D293" s="39"/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 t="s">
        <v>256</v>
      </c>
    </row>
    <row r="294" spans="1:11" x14ac:dyDescent="0.3">
      <c r="A294" s="40"/>
      <c r="B294" s="20" t="s">
        <v>47</v>
      </c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 t="s">
        <v>257</v>
      </c>
    </row>
    <row r="295" spans="1:11" x14ac:dyDescent="0.3">
      <c r="A295" s="40"/>
      <c r="B295" s="20" t="s">
        <v>154</v>
      </c>
      <c r="C295" s="13"/>
      <c r="D295" s="39">
        <v>7.6999999999999999E-2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3">
      <c r="A296" s="40">
        <f>EDATE(A292,1)</f>
        <v>40634</v>
      </c>
      <c r="B296" s="20" t="s">
        <v>250</v>
      </c>
      <c r="C296" s="13">
        <v>1.25</v>
      </c>
      <c r="D296" s="39">
        <v>4</v>
      </c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 t="s">
        <v>258</v>
      </c>
    </row>
    <row r="297" spans="1:11" x14ac:dyDescent="0.3">
      <c r="A297" s="40"/>
      <c r="B297" s="20" t="s">
        <v>129</v>
      </c>
      <c r="C297" s="13"/>
      <c r="D297" s="39">
        <v>2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259</v>
      </c>
    </row>
    <row r="298" spans="1:11" x14ac:dyDescent="0.3">
      <c r="A298" s="40"/>
      <c r="B298" s="20" t="s">
        <v>251</v>
      </c>
      <c r="C298" s="13"/>
      <c r="D298" s="39">
        <v>0.45400000000000001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20"/>
    </row>
    <row r="299" spans="1:11" x14ac:dyDescent="0.3">
      <c r="A299" s="40"/>
      <c r="B299" s="20" t="s">
        <v>47</v>
      </c>
      <c r="C299" s="13"/>
      <c r="D299" s="39"/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 t="s">
        <v>260</v>
      </c>
    </row>
    <row r="300" spans="1:11" x14ac:dyDescent="0.3">
      <c r="A300" s="40">
        <f>EDATE(A296,1)</f>
        <v>40664</v>
      </c>
      <c r="B300" s="20" t="s">
        <v>181</v>
      </c>
      <c r="C300" s="13">
        <v>1.25</v>
      </c>
      <c r="D300" s="39">
        <v>4.2000000000000003E-2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f t="shared" si="3"/>
        <v>40695</v>
      </c>
      <c r="B301" s="20" t="s">
        <v>222</v>
      </c>
      <c r="C301" s="13">
        <v>1.25</v>
      </c>
      <c r="D301" s="39">
        <v>7.2999999999999995E-2</v>
      </c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40">
        <f t="shared" si="3"/>
        <v>40725</v>
      </c>
      <c r="B302" s="20" t="s">
        <v>252</v>
      </c>
      <c r="C302" s="13">
        <v>1.25</v>
      </c>
      <c r="D302" s="39">
        <v>0.16200000000000001</v>
      </c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0">
        <f t="shared" si="3"/>
        <v>40756</v>
      </c>
      <c r="B303" s="20" t="s">
        <v>48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9">
        <v>40794</v>
      </c>
    </row>
    <row r="304" spans="1:11" x14ac:dyDescent="0.3">
      <c r="A304" s="40"/>
      <c r="B304" s="20" t="s">
        <v>87</v>
      </c>
      <c r="C304" s="13"/>
      <c r="D304" s="39">
        <v>5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20" t="s">
        <v>261</v>
      </c>
    </row>
    <row r="305" spans="1:11" x14ac:dyDescent="0.3">
      <c r="A305" s="40"/>
      <c r="B305" s="20" t="s">
        <v>253</v>
      </c>
      <c r="C305" s="13"/>
      <c r="D305" s="39">
        <v>4.8000000000000008E-2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/>
    </row>
    <row r="306" spans="1:11" x14ac:dyDescent="0.3">
      <c r="A306" s="40">
        <f>EDATE(A303,1)</f>
        <v>40787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3"/>
        <v>40817</v>
      </c>
      <c r="B307" s="20" t="s">
        <v>254</v>
      </c>
      <c r="C307" s="13">
        <v>1.25</v>
      </c>
      <c r="D307" s="39">
        <v>0.27100000000000002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3"/>
        <v>40848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0">
        <f t="shared" si="3"/>
        <v>40878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3">
      <c r="A310" s="48" t="s">
        <v>214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f>EDATE(A309,1)</f>
        <v>40909</v>
      </c>
      <c r="B311" s="20" t="s">
        <v>129</v>
      </c>
      <c r="C311" s="13">
        <v>1.25</v>
      </c>
      <c r="D311" s="39">
        <v>2</v>
      </c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 t="s">
        <v>263</v>
      </c>
    </row>
    <row r="312" spans="1:11" x14ac:dyDescent="0.3">
      <c r="A312" s="40"/>
      <c r="B312" s="20" t="s">
        <v>48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1</v>
      </c>
      <c r="I312" s="34"/>
      <c r="J312" s="11"/>
      <c r="K312" s="20" t="s">
        <v>264</v>
      </c>
    </row>
    <row r="313" spans="1:11" x14ac:dyDescent="0.3">
      <c r="A313" s="40">
        <f>EDATE(A311,1)</f>
        <v>40940</v>
      </c>
      <c r="B313" s="20" t="s">
        <v>48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>
        <v>1</v>
      </c>
      <c r="I313" s="34"/>
      <c r="J313" s="11"/>
      <c r="K313" s="20" t="s">
        <v>265</v>
      </c>
    </row>
    <row r="314" spans="1:11" x14ac:dyDescent="0.3">
      <c r="A314" s="40"/>
      <c r="B314" s="20" t="s">
        <v>48</v>
      </c>
      <c r="C314" s="13"/>
      <c r="D314" s="39"/>
      <c r="E314" s="34"/>
      <c r="F314" s="20"/>
      <c r="G314" s="13" t="str">
        <f>IF(ISBLANK(Table1[[#This Row],[EARNED]]),"",Table1[[#This Row],[EARNED]])</f>
        <v/>
      </c>
      <c r="H314" s="39">
        <v>1</v>
      </c>
      <c r="I314" s="34"/>
      <c r="J314" s="11"/>
      <c r="K314" s="20" t="s">
        <v>266</v>
      </c>
    </row>
    <row r="315" spans="1:11" x14ac:dyDescent="0.3">
      <c r="A315" s="40">
        <f>EDATE(A313,1)</f>
        <v>40969</v>
      </c>
      <c r="B315" s="20" t="s">
        <v>87</v>
      </c>
      <c r="C315" s="13">
        <v>1.25</v>
      </c>
      <c r="D315" s="39">
        <v>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 t="s">
        <v>267</v>
      </c>
    </row>
    <row r="316" spans="1:11" x14ac:dyDescent="0.3">
      <c r="A316" s="40">
        <f t="shared" si="3"/>
        <v>41000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f t="shared" si="3"/>
        <v>41030</v>
      </c>
      <c r="B317" s="20" t="s">
        <v>47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 t="s">
        <v>268</v>
      </c>
    </row>
    <row r="318" spans="1:11" x14ac:dyDescent="0.3">
      <c r="A318" s="40">
        <f t="shared" si="3"/>
        <v>41061</v>
      </c>
      <c r="B318" s="20" t="s">
        <v>48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1</v>
      </c>
      <c r="I318" s="34"/>
      <c r="J318" s="11"/>
      <c r="K318" s="20" t="s">
        <v>269</v>
      </c>
    </row>
    <row r="319" spans="1:11" x14ac:dyDescent="0.3">
      <c r="A319" s="40">
        <f t="shared" si="3"/>
        <v>41091</v>
      </c>
      <c r="B319" s="20" t="s">
        <v>48</v>
      </c>
      <c r="C319" s="13">
        <v>1.25</v>
      </c>
      <c r="D319" s="39"/>
      <c r="E319" s="34"/>
      <c r="F319" s="20"/>
      <c r="G319" s="13">
        <f>IF(ISBLANK(Table1[[#This Row],[EARNED]]),"",Table1[[#This Row],[EARNED]])</f>
        <v>1.25</v>
      </c>
      <c r="H319" s="39">
        <v>1</v>
      </c>
      <c r="I319" s="34"/>
      <c r="J319" s="11"/>
      <c r="K319" s="49">
        <v>41067</v>
      </c>
    </row>
    <row r="320" spans="1:11" x14ac:dyDescent="0.3">
      <c r="A320" s="40"/>
      <c r="B320" s="20" t="s">
        <v>48</v>
      </c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>
        <v>1</v>
      </c>
      <c r="I320" s="34"/>
      <c r="J320" s="11"/>
      <c r="K320" s="20" t="s">
        <v>270</v>
      </c>
    </row>
    <row r="321" spans="1:11" x14ac:dyDescent="0.3">
      <c r="A321" s="40"/>
      <c r="B321" s="20" t="s">
        <v>262</v>
      </c>
      <c r="C321" s="13"/>
      <c r="D321" s="39">
        <v>4.3999999999999997E-2</v>
      </c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/>
    </row>
    <row r="322" spans="1:11" x14ac:dyDescent="0.3">
      <c r="A322" s="40">
        <f>EDATE(A319,1)</f>
        <v>41122</v>
      </c>
      <c r="B322" s="20" t="s">
        <v>162</v>
      </c>
      <c r="C322" s="13">
        <v>1.25</v>
      </c>
      <c r="D322" s="39">
        <v>6.9000000000000006E-2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ref="A323:A404" si="4">EDATE(A322,1)</f>
        <v>41153</v>
      </c>
      <c r="B323" s="20" t="s">
        <v>48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1</v>
      </c>
      <c r="I323" s="34"/>
      <c r="J323" s="11"/>
      <c r="K323" s="49">
        <v>41038</v>
      </c>
    </row>
    <row r="324" spans="1:11" x14ac:dyDescent="0.3">
      <c r="A324" s="40"/>
      <c r="B324" s="20" t="s">
        <v>150</v>
      </c>
      <c r="C324" s="13"/>
      <c r="D324" s="39">
        <v>0.20200000000000001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3">
      <c r="A325" s="40"/>
      <c r="B325" s="20" t="s">
        <v>87</v>
      </c>
      <c r="C325" s="13"/>
      <c r="D325" s="39">
        <v>5</v>
      </c>
      <c r="E325" s="34"/>
      <c r="F325" s="20"/>
      <c r="G325" s="13" t="str">
        <f>IF(ISBLANK(Table1[[#This Row],[EARNED]]),"",Table1[[#This Row],[EARNED]])</f>
        <v/>
      </c>
      <c r="H325" s="39"/>
      <c r="I325" s="34"/>
      <c r="J325" s="11"/>
      <c r="K325" s="20" t="s">
        <v>271</v>
      </c>
    </row>
    <row r="326" spans="1:11" x14ac:dyDescent="0.3">
      <c r="A326" s="40">
        <f>EDATE(A323,1)</f>
        <v>41183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3">
      <c r="A327" s="40">
        <f t="shared" si="4"/>
        <v>41214</v>
      </c>
      <c r="B327" s="20" t="s">
        <v>45</v>
      </c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>
        <v>2</v>
      </c>
      <c r="I327" s="34"/>
      <c r="J327" s="11"/>
      <c r="K327" s="20" t="s">
        <v>272</v>
      </c>
    </row>
    <row r="328" spans="1:11" x14ac:dyDescent="0.3">
      <c r="A328" s="40">
        <f t="shared" si="4"/>
        <v>41244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3">
      <c r="A329" s="48" t="s">
        <v>213</v>
      </c>
      <c r="B329" s="20"/>
      <c r="C329" s="13"/>
      <c r="D329" s="39"/>
      <c r="E329" s="34" t="s">
        <v>32</v>
      </c>
      <c r="F329" s="20"/>
      <c r="G329" s="13" t="str">
        <f>IF(ISBLANK(Table1[[#This Row],[EARNED]]),"",Table1[[#This Row],[EARNED]])</f>
        <v/>
      </c>
      <c r="H329" s="39"/>
      <c r="I329" s="34" t="s">
        <v>32</v>
      </c>
      <c r="J329" s="11"/>
      <c r="K329" s="20"/>
    </row>
    <row r="330" spans="1:11" x14ac:dyDescent="0.3">
      <c r="A330" s="40">
        <f>EDATE(A328,1)</f>
        <v>41275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3">
      <c r="A331" s="40">
        <f t="shared" si="4"/>
        <v>41306</v>
      </c>
      <c r="B331" s="20" t="s">
        <v>48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20" t="s">
        <v>275</v>
      </c>
    </row>
    <row r="332" spans="1:11" x14ac:dyDescent="0.3">
      <c r="A332" s="40"/>
      <c r="B332" s="20" t="s">
        <v>47</v>
      </c>
      <c r="C332" s="13"/>
      <c r="D332" s="39"/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20" t="s">
        <v>176</v>
      </c>
    </row>
    <row r="333" spans="1:11" x14ac:dyDescent="0.3">
      <c r="A333" s="40">
        <f>EDATE(A331,1)</f>
        <v>41334</v>
      </c>
      <c r="B333" s="20"/>
      <c r="C333" s="13">
        <v>1.25</v>
      </c>
      <c r="D333" s="39"/>
      <c r="E333" s="34"/>
      <c r="F333" s="20"/>
      <c r="G333" s="13">
        <f>IF(ISBLANK(Table1[[#This Row],[EARNED]]),"",Table1[[#This Row],[EARNED]])</f>
        <v>1.25</v>
      </c>
      <c r="H333" s="39"/>
      <c r="I333" s="34"/>
      <c r="J333" s="11"/>
      <c r="K333" s="20"/>
    </row>
    <row r="334" spans="1:11" x14ac:dyDescent="0.3">
      <c r="A334" s="40">
        <f t="shared" si="4"/>
        <v>41365</v>
      </c>
      <c r="B334" s="20" t="s">
        <v>273</v>
      </c>
      <c r="C334" s="13">
        <v>1.25</v>
      </c>
      <c r="D334" s="39">
        <v>7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 t="s">
        <v>276</v>
      </c>
    </row>
    <row r="335" spans="1:11" x14ac:dyDescent="0.3">
      <c r="A335" s="40"/>
      <c r="B335" s="20" t="s">
        <v>48</v>
      </c>
      <c r="C335" s="13"/>
      <c r="D335" s="39"/>
      <c r="E335" s="34"/>
      <c r="F335" s="20"/>
      <c r="G335" s="13" t="str">
        <f>IF(ISBLANK(Table1[[#This Row],[EARNED]]),"",Table1[[#This Row],[EARNED]])</f>
        <v/>
      </c>
      <c r="H335" s="39">
        <v>1</v>
      </c>
      <c r="I335" s="34"/>
      <c r="J335" s="11"/>
      <c r="K335" s="20" t="s">
        <v>277</v>
      </c>
    </row>
    <row r="336" spans="1:11" x14ac:dyDescent="0.3">
      <c r="A336" s="40">
        <f>EDATE(A334,1)</f>
        <v>41395</v>
      </c>
      <c r="B336" s="20" t="s">
        <v>45</v>
      </c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>
        <v>2</v>
      </c>
      <c r="I336" s="34"/>
      <c r="J336" s="11"/>
      <c r="K336" s="20" t="s">
        <v>278</v>
      </c>
    </row>
    <row r="337" spans="1:11" x14ac:dyDescent="0.3">
      <c r="A337" s="40">
        <f t="shared" si="4"/>
        <v>41426</v>
      </c>
      <c r="B337" s="20" t="s">
        <v>47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 t="s">
        <v>153</v>
      </c>
    </row>
    <row r="338" spans="1:11" x14ac:dyDescent="0.3">
      <c r="A338" s="40">
        <f t="shared" si="4"/>
        <v>41456</v>
      </c>
      <c r="B338" s="20" t="s">
        <v>48</v>
      </c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>
        <v>1</v>
      </c>
      <c r="I338" s="34"/>
      <c r="J338" s="11"/>
      <c r="K338" s="20" t="s">
        <v>279</v>
      </c>
    </row>
    <row r="339" spans="1:11" x14ac:dyDescent="0.3">
      <c r="A339" s="40"/>
      <c r="B339" s="20" t="s">
        <v>274</v>
      </c>
      <c r="C339" s="13"/>
      <c r="D339" s="39">
        <v>1.4999999999999999E-2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3">
      <c r="A340" s="40">
        <f>EDATE(A338,1)</f>
        <v>41487</v>
      </c>
      <c r="B340" s="20" t="s">
        <v>280</v>
      </c>
      <c r="C340" s="13">
        <v>1.25</v>
      </c>
      <c r="D340" s="39">
        <v>1.0900000000000001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3">
      <c r="A341" s="40">
        <f t="shared" si="4"/>
        <v>41518</v>
      </c>
      <c r="B341" s="20" t="s">
        <v>48</v>
      </c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>
        <v>1</v>
      </c>
      <c r="I341" s="34"/>
      <c r="J341" s="11"/>
      <c r="K341" s="49">
        <v>41314</v>
      </c>
    </row>
    <row r="342" spans="1:11" x14ac:dyDescent="0.3">
      <c r="A342" s="40"/>
      <c r="B342" s="20" t="s">
        <v>48</v>
      </c>
      <c r="C342" s="13"/>
      <c r="D342" s="39"/>
      <c r="E342" s="34"/>
      <c r="F342" s="20"/>
      <c r="G342" s="13" t="str">
        <f>IF(ISBLANK(Table1[[#This Row],[EARNED]]),"",Table1[[#This Row],[EARNED]])</f>
        <v/>
      </c>
      <c r="H342" s="39">
        <v>1</v>
      </c>
      <c r="I342" s="34"/>
      <c r="J342" s="11"/>
      <c r="K342" s="20" t="s">
        <v>285</v>
      </c>
    </row>
    <row r="343" spans="1:11" x14ac:dyDescent="0.3">
      <c r="A343" s="40"/>
      <c r="B343" s="20" t="s">
        <v>281</v>
      </c>
      <c r="C343" s="13"/>
      <c r="D343" s="39">
        <v>2.5230000000000001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3">
      <c r="A344" s="40">
        <f>EDATE(A341,1)</f>
        <v>41548</v>
      </c>
      <c r="B344" s="20" t="s">
        <v>282</v>
      </c>
      <c r="C344" s="13">
        <v>1.25</v>
      </c>
      <c r="D344" s="39">
        <v>1.583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3">
      <c r="A345" s="40">
        <f t="shared" si="4"/>
        <v>41579</v>
      </c>
      <c r="B345" s="20" t="s">
        <v>283</v>
      </c>
      <c r="C345" s="13">
        <v>1.25</v>
      </c>
      <c r="D345" s="39">
        <v>2.7189999999999999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3">
      <c r="A346" s="40">
        <f t="shared" si="4"/>
        <v>41609</v>
      </c>
      <c r="B346" s="20" t="s">
        <v>47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/>
      <c r="I346" s="34"/>
      <c r="J346" s="11"/>
      <c r="K346" s="20" t="s">
        <v>286</v>
      </c>
    </row>
    <row r="347" spans="1:11" x14ac:dyDescent="0.3">
      <c r="A347" s="40"/>
      <c r="B347" s="20" t="s">
        <v>48</v>
      </c>
      <c r="C347" s="13"/>
      <c r="D347" s="39"/>
      <c r="E347" s="34"/>
      <c r="F347" s="20"/>
      <c r="G347" s="13" t="str">
        <f>IF(ISBLANK(Table1[[#This Row],[EARNED]]),"",Table1[[#This Row],[EARNED]])</f>
        <v/>
      </c>
      <c r="H347" s="39">
        <v>1</v>
      </c>
      <c r="I347" s="34"/>
      <c r="J347" s="11"/>
      <c r="K347" s="49">
        <v>41529</v>
      </c>
    </row>
    <row r="348" spans="1:11" x14ac:dyDescent="0.3">
      <c r="A348" s="40"/>
      <c r="B348" s="20" t="s">
        <v>284</v>
      </c>
      <c r="C348" s="13"/>
      <c r="D348" s="39">
        <v>4.798</v>
      </c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/>
    </row>
    <row r="349" spans="1:11" x14ac:dyDescent="0.3">
      <c r="A349" s="48" t="s">
        <v>212</v>
      </c>
      <c r="B349" s="20"/>
      <c r="C349" s="13"/>
      <c r="D349" s="39"/>
      <c r="E349" s="34" t="s">
        <v>32</v>
      </c>
      <c r="F349" s="20"/>
      <c r="G349" s="13" t="str">
        <f>IF(ISBLANK(Table1[[#This Row],[EARNED]]),"",Table1[[#This Row],[EARNED]])</f>
        <v/>
      </c>
      <c r="H349" s="39"/>
      <c r="I349" s="34" t="s">
        <v>32</v>
      </c>
      <c r="J349" s="11"/>
      <c r="K349" s="20"/>
    </row>
    <row r="350" spans="1:11" x14ac:dyDescent="0.3">
      <c r="A350" s="40">
        <f>EDATE(A346,1)</f>
        <v>41640</v>
      </c>
      <c r="B350" s="20" t="s">
        <v>50</v>
      </c>
      <c r="C350" s="13">
        <v>1.25</v>
      </c>
      <c r="D350" s="39">
        <v>5</v>
      </c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293</v>
      </c>
    </row>
    <row r="351" spans="1:11" x14ac:dyDescent="0.3">
      <c r="A351" s="40"/>
      <c r="B351" s="20" t="s">
        <v>287</v>
      </c>
      <c r="C351" s="13"/>
      <c r="D351" s="39">
        <v>0.34200000000000003</v>
      </c>
      <c r="E351" s="34"/>
      <c r="F351" s="20"/>
      <c r="G351" s="13" t="str">
        <f>IF(ISBLANK(Table1[[#This Row],[EARNED]]),"",Table1[[#This Row],[EARNED]])</f>
        <v/>
      </c>
      <c r="H351" s="39"/>
      <c r="I351" s="34"/>
      <c r="J351" s="11"/>
      <c r="K351" s="20"/>
    </row>
    <row r="352" spans="1:11" x14ac:dyDescent="0.3">
      <c r="A352" s="40">
        <f>EDATE(A350,1)</f>
        <v>41671</v>
      </c>
      <c r="B352" s="20" t="s">
        <v>48</v>
      </c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>
        <v>1</v>
      </c>
      <c r="I352" s="34"/>
      <c r="J352" s="11"/>
      <c r="K352" s="20" t="s">
        <v>294</v>
      </c>
    </row>
    <row r="353" spans="1:11" x14ac:dyDescent="0.3">
      <c r="A353" s="40"/>
      <c r="B353" s="20" t="s">
        <v>288</v>
      </c>
      <c r="C353" s="13"/>
      <c r="D353" s="39">
        <v>1.2370000000000001</v>
      </c>
      <c r="E353" s="34"/>
      <c r="F353" s="20"/>
      <c r="G353" s="13" t="str">
        <f>IF(ISBLANK(Table1[[#This Row],[EARNED]]),"",Table1[[#This Row],[EARNED]])</f>
        <v/>
      </c>
      <c r="H353" s="39"/>
      <c r="I353" s="34"/>
      <c r="J353" s="11"/>
      <c r="K353" s="20"/>
    </row>
    <row r="354" spans="1:11" x14ac:dyDescent="0.3">
      <c r="A354" s="40">
        <f>EDATE(A352,1)</f>
        <v>41699</v>
      </c>
      <c r="B354" s="20" t="s">
        <v>289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 t="s">
        <v>295</v>
      </c>
    </row>
    <row r="355" spans="1:11" x14ac:dyDescent="0.3">
      <c r="A355" s="40"/>
      <c r="B355" s="20" t="s">
        <v>290</v>
      </c>
      <c r="C355" s="13"/>
      <c r="D355" s="39">
        <v>1.7709999999999999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3">
      <c r="A356" s="40">
        <f>EDATE(A354,1)</f>
        <v>41730</v>
      </c>
      <c r="B356" s="20" t="s">
        <v>45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2</v>
      </c>
      <c r="I356" s="34"/>
      <c r="J356" s="11"/>
      <c r="K356" s="20" t="s">
        <v>296</v>
      </c>
    </row>
    <row r="357" spans="1:11" x14ac:dyDescent="0.3">
      <c r="A357" s="40"/>
      <c r="B357" s="20" t="s">
        <v>291</v>
      </c>
      <c r="C357" s="13"/>
      <c r="D357" s="39">
        <v>3.04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20"/>
    </row>
    <row r="358" spans="1:11" x14ac:dyDescent="0.3">
      <c r="A358" s="40">
        <f>EDATE(A356,1)</f>
        <v>41760</v>
      </c>
      <c r="B358" s="20" t="s">
        <v>48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20" t="s">
        <v>297</v>
      </c>
    </row>
    <row r="359" spans="1:11" x14ac:dyDescent="0.3">
      <c r="A359" s="40"/>
      <c r="B359" s="20" t="s">
        <v>292</v>
      </c>
      <c r="C359" s="13"/>
      <c r="D359" s="39">
        <v>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 t="s">
        <v>298</v>
      </c>
    </row>
    <row r="360" spans="1:11" x14ac:dyDescent="0.3">
      <c r="A360" s="40"/>
      <c r="B360" s="20" t="s">
        <v>299</v>
      </c>
      <c r="C360" s="13"/>
      <c r="D360" s="39">
        <v>2.4460000000000002</v>
      </c>
      <c r="E360" s="34"/>
      <c r="F360" s="20"/>
      <c r="G360" s="13" t="str">
        <f>IF(ISBLANK(Table1[[#This Row],[EARNED]]),"",Table1[[#This Row],[EARNED]])</f>
        <v/>
      </c>
      <c r="H360" s="39"/>
      <c r="I360" s="34"/>
      <c r="J360" s="11"/>
      <c r="K360" s="20"/>
    </row>
    <row r="361" spans="1:11" x14ac:dyDescent="0.3">
      <c r="A361" s="40">
        <f>EDATE(A358,1)</f>
        <v>41791</v>
      </c>
      <c r="B361" s="20" t="s">
        <v>48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41676</v>
      </c>
    </row>
    <row r="362" spans="1:11" x14ac:dyDescent="0.3">
      <c r="A362" s="40"/>
      <c r="B362" s="20" t="s">
        <v>47</v>
      </c>
      <c r="C362" s="13"/>
      <c r="D362" s="39"/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 t="s">
        <v>308</v>
      </c>
    </row>
    <row r="363" spans="1:11" x14ac:dyDescent="0.3">
      <c r="A363" s="40"/>
      <c r="B363" s="20" t="s">
        <v>48</v>
      </c>
      <c r="C363" s="13"/>
      <c r="D363" s="39"/>
      <c r="E363" s="34"/>
      <c r="F363" s="20"/>
      <c r="G363" s="13" t="str">
        <f>IF(ISBLANK(Table1[[#This Row],[EARNED]]),"",Table1[[#This Row],[EARNED]])</f>
        <v/>
      </c>
      <c r="H363" s="39">
        <v>1</v>
      </c>
      <c r="I363" s="34"/>
      <c r="J363" s="11"/>
      <c r="K363" s="20" t="s">
        <v>309</v>
      </c>
    </row>
    <row r="364" spans="1:11" x14ac:dyDescent="0.3">
      <c r="A364" s="40"/>
      <c r="B364" s="20" t="s">
        <v>300</v>
      </c>
      <c r="C364" s="13"/>
      <c r="D364" s="39">
        <v>1.337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3">
      <c r="A365" s="40">
        <f>EDATE(A361,1)</f>
        <v>41821</v>
      </c>
      <c r="B365" s="20" t="s">
        <v>301</v>
      </c>
      <c r="C365" s="13">
        <v>1.25</v>
      </c>
      <c r="D365" s="39">
        <v>0.23499999999999999</v>
      </c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3">
      <c r="A366" s="40">
        <f t="shared" si="4"/>
        <v>41852</v>
      </c>
      <c r="B366" s="20" t="s">
        <v>45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>
        <v>2</v>
      </c>
      <c r="I366" s="34"/>
      <c r="J366" s="11"/>
      <c r="K366" s="20" t="s">
        <v>310</v>
      </c>
    </row>
    <row r="367" spans="1:11" x14ac:dyDescent="0.3">
      <c r="A367" s="40"/>
      <c r="B367" s="20" t="s">
        <v>45</v>
      </c>
      <c r="C367" s="13"/>
      <c r="D367" s="39"/>
      <c r="E367" s="34"/>
      <c r="F367" s="20"/>
      <c r="G367" s="13" t="str">
        <f>IF(ISBLANK(Table1[[#This Row],[EARNED]]),"",Table1[[#This Row],[EARNED]])</f>
        <v/>
      </c>
      <c r="H367" s="39">
        <v>2</v>
      </c>
      <c r="I367" s="34"/>
      <c r="J367" s="11"/>
      <c r="K367" s="20" t="s">
        <v>311</v>
      </c>
    </row>
    <row r="368" spans="1:11" x14ac:dyDescent="0.3">
      <c r="A368" s="40"/>
      <c r="B368" s="20" t="s">
        <v>302</v>
      </c>
      <c r="C368" s="13"/>
      <c r="D368" s="39">
        <v>0.81899999999999995</v>
      </c>
      <c r="E368" s="34"/>
      <c r="F368" s="20"/>
      <c r="G368" s="13" t="str">
        <f>IF(ISBLANK(Table1[[#This Row],[EARNED]]),"",Table1[[#This Row],[EARNED]])</f>
        <v/>
      </c>
      <c r="H368" s="39"/>
      <c r="I368" s="34"/>
      <c r="J368" s="11"/>
      <c r="K368" s="20"/>
    </row>
    <row r="369" spans="1:11" x14ac:dyDescent="0.3">
      <c r="A369" s="40">
        <f>EDATE(A366,1)</f>
        <v>41883</v>
      </c>
      <c r="B369" s="20" t="s">
        <v>45</v>
      </c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>
        <v>2</v>
      </c>
      <c r="I369" s="34"/>
      <c r="J369" s="11"/>
      <c r="K369" s="20" t="s">
        <v>312</v>
      </c>
    </row>
    <row r="370" spans="1:11" x14ac:dyDescent="0.3">
      <c r="A370" s="40"/>
      <c r="B370" s="20" t="s">
        <v>303</v>
      </c>
      <c r="C370" s="13"/>
      <c r="D370" s="39">
        <v>1.21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3">
      <c r="A371" s="40">
        <f>EDATE(A369,1)</f>
        <v>41913</v>
      </c>
      <c r="B371" s="20" t="s">
        <v>48</v>
      </c>
      <c r="C371" s="13">
        <v>1.25</v>
      </c>
      <c r="D371" s="39"/>
      <c r="E371" s="34"/>
      <c r="F371" s="20"/>
      <c r="G371" s="13">
        <f>IF(ISBLANK(Table1[[#This Row],[EARNED]]),"",Table1[[#This Row],[EARNED]])</f>
        <v>1.25</v>
      </c>
      <c r="H371" s="39">
        <v>1</v>
      </c>
      <c r="I371" s="34"/>
      <c r="J371" s="11"/>
      <c r="K371" s="20" t="s">
        <v>313</v>
      </c>
    </row>
    <row r="372" spans="1:11" x14ac:dyDescent="0.3">
      <c r="A372" s="40"/>
      <c r="B372" s="20" t="s">
        <v>304</v>
      </c>
      <c r="C372" s="13"/>
      <c r="D372" s="39">
        <v>3.6150000000000002</v>
      </c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3">
      <c r="A373" s="40">
        <f>EDATE(A371,1)</f>
        <v>41944</v>
      </c>
      <c r="B373" s="20" t="s">
        <v>305</v>
      </c>
      <c r="C373" s="13">
        <v>1.25</v>
      </c>
      <c r="D373" s="39">
        <v>5.7080000000000002</v>
      </c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3">
      <c r="A374" s="40">
        <f t="shared" si="4"/>
        <v>41974</v>
      </c>
      <c r="B374" s="20" t="s">
        <v>306</v>
      </c>
      <c r="C374" s="13">
        <v>1.25</v>
      </c>
      <c r="D374" s="39">
        <v>1</v>
      </c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49">
        <v>41741</v>
      </c>
    </row>
    <row r="375" spans="1:11" x14ac:dyDescent="0.3">
      <c r="A375" s="40"/>
      <c r="B375" s="20" t="s">
        <v>307</v>
      </c>
      <c r="C375" s="13"/>
      <c r="D375" s="39">
        <v>3.51</v>
      </c>
      <c r="E375" s="34"/>
      <c r="F375" s="20"/>
      <c r="G375" s="13" t="str">
        <f>IF(ISBLANK(Table1[[#This Row],[EARNED]]),"",Table1[[#This Row],[EARNED]])</f>
        <v/>
      </c>
      <c r="H375" s="39"/>
      <c r="I375" s="34"/>
      <c r="J375" s="11"/>
      <c r="K375" s="20"/>
    </row>
    <row r="376" spans="1:11" x14ac:dyDescent="0.3">
      <c r="A376" s="48" t="s">
        <v>211</v>
      </c>
      <c r="B376" s="20"/>
      <c r="C376" s="13"/>
      <c r="D376" s="39"/>
      <c r="E376" s="34" t="s">
        <v>32</v>
      </c>
      <c r="F376" s="20"/>
      <c r="G376" s="13" t="str">
        <f>IF(ISBLANK(Table1[[#This Row],[EARNED]]),"",Table1[[#This Row],[EARNED]])</f>
        <v/>
      </c>
      <c r="H376" s="39"/>
      <c r="I376" s="34" t="s">
        <v>32</v>
      </c>
      <c r="J376" s="11"/>
      <c r="K376" s="20"/>
    </row>
    <row r="377" spans="1:11" x14ac:dyDescent="0.3">
      <c r="A377" s="40">
        <f>EDATE(A374,1)</f>
        <v>42005</v>
      </c>
      <c r="B377" s="20" t="s">
        <v>114</v>
      </c>
      <c r="C377" s="13">
        <v>1.25</v>
      </c>
      <c r="D377" s="39">
        <v>3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 t="s">
        <v>315</v>
      </c>
    </row>
    <row r="378" spans="1:11" x14ac:dyDescent="0.3">
      <c r="A378" s="40">
        <f t="shared" si="4"/>
        <v>42036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3">
      <c r="A379" s="40">
        <f t="shared" si="4"/>
        <v>42064</v>
      </c>
      <c r="B379" s="20" t="s">
        <v>45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2</v>
      </c>
      <c r="I379" s="34"/>
      <c r="J379" s="11"/>
      <c r="K379" s="20"/>
    </row>
    <row r="380" spans="1:11" x14ac:dyDescent="0.3">
      <c r="A380" s="40">
        <f t="shared" si="4"/>
        <v>42095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 t="s">
        <v>316</v>
      </c>
    </row>
    <row r="381" spans="1:11" x14ac:dyDescent="0.3">
      <c r="A381" s="40">
        <f t="shared" si="4"/>
        <v>42125</v>
      </c>
      <c r="B381" s="20" t="s">
        <v>57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317</v>
      </c>
    </row>
    <row r="382" spans="1:11" x14ac:dyDescent="0.3">
      <c r="A382" s="40"/>
      <c r="B382" s="20" t="s">
        <v>48</v>
      </c>
      <c r="C382" s="13"/>
      <c r="D382" s="39"/>
      <c r="E382" s="34"/>
      <c r="F382" s="20"/>
      <c r="G382" s="13" t="str">
        <f>IF(ISBLANK(Table1[[#This Row],[EARNED]]),"",Table1[[#This Row],[EARNED]])</f>
        <v/>
      </c>
      <c r="H382" s="39">
        <v>1</v>
      </c>
      <c r="I382" s="34"/>
      <c r="J382" s="11"/>
      <c r="K382" s="20" t="s">
        <v>318</v>
      </c>
    </row>
    <row r="383" spans="1:11" x14ac:dyDescent="0.3">
      <c r="A383" s="40">
        <f>EDATE(A381,1)</f>
        <v>42156</v>
      </c>
      <c r="B383" s="20" t="s">
        <v>45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2</v>
      </c>
      <c r="I383" s="34"/>
      <c r="J383" s="11"/>
      <c r="K383" s="20" t="s">
        <v>319</v>
      </c>
    </row>
    <row r="384" spans="1:11" x14ac:dyDescent="0.3">
      <c r="A384" s="40"/>
      <c r="B384" s="20" t="s">
        <v>48</v>
      </c>
      <c r="C384" s="13"/>
      <c r="D384" s="39"/>
      <c r="E384" s="34"/>
      <c r="F384" s="20"/>
      <c r="G384" s="13" t="str">
        <f>IF(ISBLANK(Table1[[#This Row],[EARNED]]),"",Table1[[#This Row],[EARNED]])</f>
        <v/>
      </c>
      <c r="H384" s="39">
        <v>1</v>
      </c>
      <c r="I384" s="34"/>
      <c r="J384" s="11"/>
      <c r="K384" s="20" t="s">
        <v>319</v>
      </c>
    </row>
    <row r="385" spans="1:11" x14ac:dyDescent="0.3">
      <c r="A385" s="40"/>
      <c r="B385" s="20" t="s">
        <v>48</v>
      </c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>
        <v>1</v>
      </c>
      <c r="I385" s="34"/>
      <c r="J385" s="11"/>
      <c r="K385" s="49">
        <v>42070</v>
      </c>
    </row>
    <row r="386" spans="1:11" x14ac:dyDescent="0.3">
      <c r="A386" s="40">
        <f>EDATE(A383,1)</f>
        <v>42186</v>
      </c>
      <c r="B386" s="20" t="s">
        <v>48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>
        <v>1</v>
      </c>
      <c r="I386" s="34"/>
      <c r="J386" s="11"/>
      <c r="K386" s="49">
        <v>42162</v>
      </c>
    </row>
    <row r="387" spans="1:11" x14ac:dyDescent="0.3">
      <c r="A387" s="40"/>
      <c r="B387" s="20" t="s">
        <v>47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320</v>
      </c>
    </row>
    <row r="388" spans="1:11" x14ac:dyDescent="0.3">
      <c r="A388" s="40"/>
      <c r="B388" s="20" t="s">
        <v>48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20" t="s">
        <v>321</v>
      </c>
    </row>
    <row r="389" spans="1:11" x14ac:dyDescent="0.3">
      <c r="A389" s="40">
        <f>EDATE(A386,1)</f>
        <v>42217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3">
      <c r="A390" s="40">
        <f t="shared" si="4"/>
        <v>42248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3">
      <c r="A391" s="40">
        <f t="shared" si="4"/>
        <v>42278</v>
      </c>
      <c r="B391" s="20" t="s">
        <v>314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20</v>
      </c>
      <c r="I391" s="34"/>
      <c r="J391" s="11"/>
      <c r="K391" s="20" t="s">
        <v>322</v>
      </c>
    </row>
    <row r="392" spans="1:11" x14ac:dyDescent="0.3">
      <c r="A392" s="40">
        <f t="shared" si="4"/>
        <v>42309</v>
      </c>
      <c r="B392" s="20" t="s">
        <v>45</v>
      </c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>
        <v>2</v>
      </c>
      <c r="I392" s="34"/>
      <c r="J392" s="11"/>
      <c r="K392" s="20" t="s">
        <v>323</v>
      </c>
    </row>
    <row r="393" spans="1:11" x14ac:dyDescent="0.3">
      <c r="A393" s="40">
        <f t="shared" si="4"/>
        <v>42339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3">
      <c r="A394" s="48" t="s">
        <v>210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3">
      <c r="A395" s="40">
        <f>EDATE(A393,1)</f>
        <v>42370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0">
        <f t="shared" si="4"/>
        <v>42401</v>
      </c>
      <c r="B396" s="20" t="s">
        <v>61</v>
      </c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>
        <v>4</v>
      </c>
      <c r="I396" s="34"/>
      <c r="J396" s="11"/>
      <c r="K396" s="20" t="s">
        <v>324</v>
      </c>
    </row>
    <row r="397" spans="1:11" x14ac:dyDescent="0.3">
      <c r="A397" s="40">
        <f t="shared" si="4"/>
        <v>42430</v>
      </c>
      <c r="B397" s="20"/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3">
      <c r="A398" s="40">
        <f t="shared" si="4"/>
        <v>42461</v>
      </c>
      <c r="B398" s="20" t="s">
        <v>47</v>
      </c>
      <c r="C398" s="13">
        <v>1.25</v>
      </c>
      <c r="D398" s="39"/>
      <c r="E398" s="34"/>
      <c r="F398" s="20"/>
      <c r="G398" s="13">
        <f>IF(ISBLANK(Table1[[#This Row],[EARNED]]),"",Table1[[#This Row],[EARNED]])</f>
        <v>1.25</v>
      </c>
      <c r="H398" s="39"/>
      <c r="I398" s="34"/>
      <c r="J398" s="11"/>
      <c r="K398" s="20" t="s">
        <v>176</v>
      </c>
    </row>
    <row r="399" spans="1:11" x14ac:dyDescent="0.3">
      <c r="A399" s="40">
        <f t="shared" si="4"/>
        <v>42491</v>
      </c>
      <c r="B399" s="20" t="s">
        <v>48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>
        <v>1</v>
      </c>
      <c r="I399" s="34"/>
      <c r="J399" s="11"/>
      <c r="K399" s="20" t="s">
        <v>325</v>
      </c>
    </row>
    <row r="400" spans="1:11" x14ac:dyDescent="0.3">
      <c r="A400" s="40"/>
      <c r="B400" s="20" t="s">
        <v>289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9">
        <v>42405</v>
      </c>
    </row>
    <row r="401" spans="1:11" x14ac:dyDescent="0.3">
      <c r="A401" s="40">
        <f>EDATE(A399,1)</f>
        <v>42522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3">
      <c r="A402" s="40">
        <f t="shared" si="4"/>
        <v>42552</v>
      </c>
      <c r="B402" s="20" t="s">
        <v>48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20" t="s">
        <v>326</v>
      </c>
    </row>
    <row r="403" spans="1:11" x14ac:dyDescent="0.3">
      <c r="A403" s="40">
        <f t="shared" si="4"/>
        <v>42583</v>
      </c>
      <c r="B403" s="20" t="s">
        <v>45</v>
      </c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>
        <v>2</v>
      </c>
      <c r="I403" s="34"/>
      <c r="J403" s="11"/>
      <c r="K403" s="20" t="s">
        <v>327</v>
      </c>
    </row>
    <row r="404" spans="1:11" x14ac:dyDescent="0.3">
      <c r="A404" s="40">
        <f t="shared" si="4"/>
        <v>42614</v>
      </c>
      <c r="B404" s="20" t="s">
        <v>48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>
        <v>1</v>
      </c>
      <c r="I404" s="34"/>
      <c r="J404" s="11"/>
      <c r="K404" s="49">
        <v>42622</v>
      </c>
    </row>
    <row r="405" spans="1:11" x14ac:dyDescent="0.3">
      <c r="A405" s="40"/>
      <c r="B405" s="20" t="s">
        <v>48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328</v>
      </c>
    </row>
    <row r="406" spans="1:11" x14ac:dyDescent="0.3">
      <c r="A406" s="40">
        <f>EDATE(A404,1)</f>
        <v>42644</v>
      </c>
      <c r="B406" s="20" t="s">
        <v>45</v>
      </c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>
        <v>2</v>
      </c>
      <c r="I406" s="34"/>
      <c r="J406" s="11"/>
      <c r="K406" s="20" t="s">
        <v>329</v>
      </c>
    </row>
    <row r="407" spans="1:11" x14ac:dyDescent="0.3">
      <c r="A407" s="40">
        <f>EDATE(A406,1)</f>
        <v>42675</v>
      </c>
      <c r="B407" s="20" t="s">
        <v>45</v>
      </c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>
        <v>2</v>
      </c>
      <c r="I407" s="34"/>
      <c r="J407" s="11"/>
      <c r="K407" s="20" t="s">
        <v>330</v>
      </c>
    </row>
    <row r="408" spans="1:11" x14ac:dyDescent="0.3">
      <c r="A408" s="40">
        <f t="shared" ref="A408:A427" si="5">EDATE(A407,1)</f>
        <v>42705</v>
      </c>
      <c r="B408" s="20" t="s">
        <v>114</v>
      </c>
      <c r="C408" s="13">
        <v>1.25</v>
      </c>
      <c r="D408" s="39">
        <v>3</v>
      </c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3">
      <c r="A409" s="48" t="s">
        <v>209</v>
      </c>
      <c r="B409" s="20"/>
      <c r="C409" s="13"/>
      <c r="D409" s="39"/>
      <c r="E409" s="34" t="s">
        <v>32</v>
      </c>
      <c r="F409" s="20"/>
      <c r="G409" s="13" t="str">
        <f>IF(ISBLANK(Table1[[#This Row],[EARNED]]),"",Table1[[#This Row],[EARNED]])</f>
        <v/>
      </c>
      <c r="H409" s="39"/>
      <c r="I409" s="34" t="s">
        <v>32</v>
      </c>
      <c r="J409" s="11"/>
      <c r="K409" s="20"/>
    </row>
    <row r="410" spans="1:11" x14ac:dyDescent="0.3">
      <c r="A410" s="40">
        <f>EDATE(A408,1)</f>
        <v>42736</v>
      </c>
      <c r="B410" s="20" t="s">
        <v>48</v>
      </c>
      <c r="C410" s="13">
        <v>1.25</v>
      </c>
      <c r="D410" s="39"/>
      <c r="E410" s="34"/>
      <c r="F410" s="20"/>
      <c r="G410" s="13">
        <f>IF(ISBLANK(Table1[[#This Row],[EARNED]]),"",Table1[[#This Row],[EARNED]])</f>
        <v>1.25</v>
      </c>
      <c r="H410" s="39">
        <v>1</v>
      </c>
      <c r="I410" s="34"/>
      <c r="J410" s="11"/>
      <c r="K410" s="20" t="s">
        <v>331</v>
      </c>
    </row>
    <row r="411" spans="1:11" x14ac:dyDescent="0.3">
      <c r="A411" s="40">
        <f t="shared" si="5"/>
        <v>42767</v>
      </c>
      <c r="B411" s="20" t="s">
        <v>45</v>
      </c>
      <c r="C411" s="13">
        <v>1.25</v>
      </c>
      <c r="D411" s="39"/>
      <c r="E411" s="34"/>
      <c r="F411" s="20"/>
      <c r="G411" s="13">
        <f>IF(ISBLANK(Table1[[#This Row],[EARNED]]),"",Table1[[#This Row],[EARNED]])</f>
        <v>1.25</v>
      </c>
      <c r="H411" s="39">
        <v>2</v>
      </c>
      <c r="I411" s="34"/>
      <c r="J411" s="11"/>
      <c r="K411" s="20" t="s">
        <v>332</v>
      </c>
    </row>
    <row r="412" spans="1:11" x14ac:dyDescent="0.3">
      <c r="A412" s="40"/>
      <c r="B412" s="20" t="s">
        <v>45</v>
      </c>
      <c r="C412" s="13"/>
      <c r="D412" s="39"/>
      <c r="E412" s="34"/>
      <c r="F412" s="20"/>
      <c r="G412" s="13" t="str">
        <f>IF(ISBLANK(Table1[[#This Row],[EARNED]]),"",Table1[[#This Row],[EARNED]])</f>
        <v/>
      </c>
      <c r="H412" s="39">
        <v>2</v>
      </c>
      <c r="I412" s="34"/>
      <c r="J412" s="11"/>
      <c r="K412" s="20" t="s">
        <v>333</v>
      </c>
    </row>
    <row r="413" spans="1:11" x14ac:dyDescent="0.3">
      <c r="A413" s="40">
        <f>EDATE(A411,1)</f>
        <v>42795</v>
      </c>
      <c r="B413" s="20" t="s">
        <v>47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 t="s">
        <v>226</v>
      </c>
    </row>
    <row r="414" spans="1:11" x14ac:dyDescent="0.3">
      <c r="A414" s="40"/>
      <c r="B414" s="20" t="s">
        <v>48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>
        <v>1</v>
      </c>
      <c r="I414" s="34"/>
      <c r="J414" s="11"/>
      <c r="K414" s="49">
        <v>42981</v>
      </c>
    </row>
    <row r="415" spans="1:11" x14ac:dyDescent="0.3">
      <c r="A415" s="40">
        <f>EDATE(A413,1)</f>
        <v>42826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3">
      <c r="A416" s="40">
        <f t="shared" si="5"/>
        <v>42856</v>
      </c>
      <c r="B416" s="20" t="s">
        <v>106</v>
      </c>
      <c r="C416" s="13">
        <v>1.25</v>
      </c>
      <c r="D416" s="39">
        <v>3</v>
      </c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 t="s">
        <v>334</v>
      </c>
    </row>
    <row r="417" spans="1:11" x14ac:dyDescent="0.3">
      <c r="A417" s="40"/>
      <c r="B417" s="20" t="s">
        <v>48</v>
      </c>
      <c r="C417" s="13"/>
      <c r="D417" s="39"/>
      <c r="E417" s="34"/>
      <c r="F417" s="20"/>
      <c r="G417" s="13" t="str">
        <f>IF(ISBLANK(Table1[[#This Row],[EARNED]]),"",Table1[[#This Row],[EARNED]])</f>
        <v/>
      </c>
      <c r="H417" s="39">
        <v>1</v>
      </c>
      <c r="I417" s="34"/>
      <c r="J417" s="11"/>
      <c r="K417" s="49">
        <v>43074</v>
      </c>
    </row>
    <row r="418" spans="1:11" x14ac:dyDescent="0.3">
      <c r="A418" s="40"/>
      <c r="B418" s="20" t="s">
        <v>47</v>
      </c>
      <c r="C418" s="13"/>
      <c r="D418" s="39"/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 t="s">
        <v>335</v>
      </c>
    </row>
    <row r="419" spans="1:11" x14ac:dyDescent="0.3">
      <c r="A419" s="40">
        <f>EDATE(A416,1)</f>
        <v>42887</v>
      </c>
      <c r="B419" s="20" t="s">
        <v>47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336</v>
      </c>
    </row>
    <row r="420" spans="1:11" x14ac:dyDescent="0.3">
      <c r="A420" s="40"/>
      <c r="B420" s="20" t="s">
        <v>57</v>
      </c>
      <c r="C420" s="13"/>
      <c r="D420" s="39">
        <v>2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20" t="s">
        <v>337</v>
      </c>
    </row>
    <row r="421" spans="1:11" x14ac:dyDescent="0.3">
      <c r="A421" s="40"/>
      <c r="B421" s="20" t="s">
        <v>48</v>
      </c>
      <c r="C421" s="13"/>
      <c r="D421" s="39"/>
      <c r="E421" s="34"/>
      <c r="F421" s="20"/>
      <c r="G421" s="13" t="str">
        <f>IF(ISBLANK(Table1[[#This Row],[EARNED]]),"",Table1[[#This Row],[EARNED]])</f>
        <v/>
      </c>
      <c r="H421" s="39">
        <v>1</v>
      </c>
      <c r="I421" s="34"/>
      <c r="J421" s="11"/>
      <c r="K421" s="49">
        <v>42923</v>
      </c>
    </row>
    <row r="422" spans="1:11" x14ac:dyDescent="0.3">
      <c r="A422" s="40">
        <f>EDATE(A419,1)</f>
        <v>42917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3">
      <c r="A423" s="40">
        <f t="shared" si="5"/>
        <v>42948</v>
      </c>
      <c r="B423" s="20" t="s">
        <v>48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49">
        <v>42924</v>
      </c>
    </row>
    <row r="424" spans="1:11" x14ac:dyDescent="0.3">
      <c r="A424" s="40"/>
      <c r="B424" s="20" t="s">
        <v>48</v>
      </c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>
        <v>1</v>
      </c>
      <c r="I424" s="34"/>
      <c r="J424" s="11"/>
      <c r="K424" s="20" t="s">
        <v>338</v>
      </c>
    </row>
    <row r="425" spans="1:11" x14ac:dyDescent="0.3">
      <c r="A425" s="40"/>
      <c r="B425" s="20" t="s">
        <v>48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20" t="s">
        <v>339</v>
      </c>
    </row>
    <row r="426" spans="1:11" x14ac:dyDescent="0.3">
      <c r="A426" s="40">
        <f>EDATE(A423,1)</f>
        <v>42979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3">
      <c r="A427" s="40">
        <f t="shared" si="5"/>
        <v>43009</v>
      </c>
      <c r="B427" s="20" t="s">
        <v>48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340</v>
      </c>
    </row>
    <row r="428" spans="1:11" x14ac:dyDescent="0.3">
      <c r="A428" s="40"/>
      <c r="B428" s="20" t="s">
        <v>45</v>
      </c>
      <c r="C428" s="13"/>
      <c r="D428" s="39"/>
      <c r="E428" s="34"/>
      <c r="F428" s="20"/>
      <c r="G428" s="13" t="str">
        <f>IF(ISBLANK(Table1[[#This Row],[EARNED]]),"",Table1[[#This Row],[EARNED]])</f>
        <v/>
      </c>
      <c r="H428" s="39">
        <v>2</v>
      </c>
      <c r="I428" s="34"/>
      <c r="J428" s="11"/>
      <c r="K428" s="20" t="s">
        <v>341</v>
      </c>
    </row>
    <row r="429" spans="1:11" x14ac:dyDescent="0.3">
      <c r="A429" s="40">
        <f>EDATE(A427,1)</f>
        <v>43040</v>
      </c>
      <c r="B429" s="20" t="s">
        <v>48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1</v>
      </c>
      <c r="I429" s="34"/>
      <c r="J429" s="11"/>
      <c r="K429" s="49">
        <v>42897</v>
      </c>
    </row>
    <row r="430" spans="1:11" x14ac:dyDescent="0.3">
      <c r="A430" s="40"/>
      <c r="B430" s="20" t="s">
        <v>48</v>
      </c>
      <c r="C430" s="13"/>
      <c r="D430" s="39"/>
      <c r="E430" s="34"/>
      <c r="F430" s="20"/>
      <c r="G430" s="13" t="str">
        <f>IF(ISBLANK(Table1[[#This Row],[EARNED]]),"",Table1[[#This Row],[EARNED]])</f>
        <v/>
      </c>
      <c r="H430" s="39">
        <v>1</v>
      </c>
      <c r="I430" s="34"/>
      <c r="J430" s="11"/>
      <c r="K430" s="20" t="s">
        <v>342</v>
      </c>
    </row>
    <row r="431" spans="1:11" x14ac:dyDescent="0.3">
      <c r="A431" s="40"/>
      <c r="B431" s="20" t="s">
        <v>48</v>
      </c>
      <c r="C431" s="13"/>
      <c r="D431" s="39"/>
      <c r="E431" s="34"/>
      <c r="F431" s="20"/>
      <c r="G431" s="13" t="str">
        <f>IF(ISBLANK(Table1[[#This Row],[EARNED]]),"",Table1[[#This Row],[EARNED]])</f>
        <v/>
      </c>
      <c r="H431" s="39">
        <v>1</v>
      </c>
      <c r="I431" s="34"/>
      <c r="J431" s="11"/>
      <c r="K431" s="49">
        <v>42837</v>
      </c>
    </row>
    <row r="432" spans="1:11" x14ac:dyDescent="0.3">
      <c r="A432" s="40"/>
      <c r="B432" s="20" t="s">
        <v>48</v>
      </c>
      <c r="C432" s="13"/>
      <c r="D432" s="39"/>
      <c r="E432" s="34"/>
      <c r="F432" s="20"/>
      <c r="G432" s="13" t="str">
        <f>IF(ISBLANK(Table1[[#This Row],[EARNED]]),"",Table1[[#This Row],[EARNED]])</f>
        <v/>
      </c>
      <c r="H432" s="39">
        <v>1</v>
      </c>
      <c r="I432" s="34"/>
      <c r="J432" s="11"/>
      <c r="K432" s="20" t="s">
        <v>343</v>
      </c>
    </row>
    <row r="433" spans="1:11" x14ac:dyDescent="0.3">
      <c r="A433" s="40">
        <f>EDATE(A429,1)</f>
        <v>43070</v>
      </c>
      <c r="B433" s="20" t="s">
        <v>48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>
        <v>1</v>
      </c>
      <c r="I433" s="34"/>
      <c r="J433" s="11"/>
      <c r="K433" s="20" t="s">
        <v>344</v>
      </c>
    </row>
    <row r="434" spans="1:11" x14ac:dyDescent="0.3">
      <c r="A434" s="48" t="s">
        <v>44</v>
      </c>
      <c r="B434" s="20"/>
      <c r="C434" s="13"/>
      <c r="D434" s="39"/>
      <c r="E434" s="34"/>
      <c r="F434" s="20"/>
      <c r="G434" s="13" t="str">
        <f>IF(ISBLANK(Table1[[#This Row],[EARNED]]),"",Table1[[#This Row],[EARNED]])</f>
        <v/>
      </c>
      <c r="H434" s="39"/>
      <c r="I434" s="34"/>
      <c r="J434" s="11"/>
      <c r="K434" s="20"/>
    </row>
    <row r="435" spans="1:11" x14ac:dyDescent="0.3">
      <c r="A435" s="40">
        <v>43101</v>
      </c>
      <c r="B435" s="20" t="s">
        <v>45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51</v>
      </c>
    </row>
    <row r="436" spans="1:11" x14ac:dyDescent="0.3">
      <c r="A436" s="40">
        <v>43132</v>
      </c>
      <c r="B436" s="20" t="s">
        <v>46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43154</v>
      </c>
    </row>
    <row r="437" spans="1:11" x14ac:dyDescent="0.3">
      <c r="A437" s="40"/>
      <c r="B437" s="20" t="s">
        <v>45</v>
      </c>
      <c r="C437" s="13"/>
      <c r="D437" s="39"/>
      <c r="E437" s="9"/>
      <c r="F437" s="20"/>
      <c r="G437" s="13"/>
      <c r="H437" s="39">
        <v>2</v>
      </c>
      <c r="I437" s="9"/>
      <c r="J437" s="11"/>
      <c r="K437" s="20" t="s">
        <v>52</v>
      </c>
    </row>
    <row r="438" spans="1:11" x14ac:dyDescent="0.3">
      <c r="A438" s="40">
        <v>43160</v>
      </c>
      <c r="B438" s="20" t="s">
        <v>45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2</v>
      </c>
      <c r="I438" s="9"/>
      <c r="J438" s="11"/>
      <c r="K438" s="20" t="s">
        <v>53</v>
      </c>
    </row>
    <row r="439" spans="1:11" x14ac:dyDescent="0.3">
      <c r="A439" s="40"/>
      <c r="B439" s="20" t="s">
        <v>47</v>
      </c>
      <c r="C439" s="13"/>
      <c r="D439" s="39"/>
      <c r="E439" s="9"/>
      <c r="F439" s="20"/>
      <c r="G439" s="13"/>
      <c r="H439" s="39"/>
      <c r="I439" s="9"/>
      <c r="J439" s="11"/>
      <c r="K439" s="49">
        <v>43182</v>
      </c>
    </row>
    <row r="440" spans="1:11" x14ac:dyDescent="0.3">
      <c r="A440" s="40">
        <v>43191</v>
      </c>
      <c r="B440" s="20" t="s">
        <v>48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1</v>
      </c>
      <c r="I440" s="9"/>
      <c r="J440" s="11"/>
      <c r="K440" s="49">
        <v>43220</v>
      </c>
    </row>
    <row r="441" spans="1:11" x14ac:dyDescent="0.3">
      <c r="A441" s="40"/>
      <c r="B441" s="20" t="s">
        <v>49</v>
      </c>
      <c r="C441" s="13"/>
      <c r="D441" s="39">
        <v>4</v>
      </c>
      <c r="E441" s="9"/>
      <c r="F441" s="20"/>
      <c r="G441" s="13"/>
      <c r="H441" s="39"/>
      <c r="I441" s="9"/>
      <c r="J441" s="11"/>
      <c r="K441" s="20" t="s">
        <v>54</v>
      </c>
    </row>
    <row r="442" spans="1:11" x14ac:dyDescent="0.3">
      <c r="A442" s="40">
        <v>43221</v>
      </c>
      <c r="B442" s="20" t="s">
        <v>48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43241</v>
      </c>
    </row>
    <row r="443" spans="1:11" x14ac:dyDescent="0.3">
      <c r="A443" s="40"/>
      <c r="B443" s="20" t="s">
        <v>47</v>
      </c>
      <c r="C443" s="13"/>
      <c r="D443" s="39"/>
      <c r="E443" s="9"/>
      <c r="F443" s="20"/>
      <c r="G443" s="13"/>
      <c r="H443" s="39"/>
      <c r="I443" s="9"/>
      <c r="J443" s="11"/>
      <c r="K443" s="49">
        <v>43285</v>
      </c>
    </row>
    <row r="444" spans="1:11" x14ac:dyDescent="0.3">
      <c r="A444" s="40"/>
      <c r="B444" s="20" t="s">
        <v>48</v>
      </c>
      <c r="C444" s="13"/>
      <c r="D444" s="39"/>
      <c r="E444" s="9"/>
      <c r="F444" s="20"/>
      <c r="G444" s="13"/>
      <c r="H444" s="39">
        <v>1</v>
      </c>
      <c r="I444" s="9"/>
      <c r="J444" s="11"/>
      <c r="K444" s="49">
        <v>43272</v>
      </c>
    </row>
    <row r="445" spans="1:11" x14ac:dyDescent="0.3">
      <c r="A445" s="40"/>
      <c r="B445" s="20" t="s">
        <v>50</v>
      </c>
      <c r="C445" s="13"/>
      <c r="D445" s="39">
        <v>5</v>
      </c>
      <c r="E445" s="9"/>
      <c r="F445" s="20"/>
      <c r="G445" s="13"/>
      <c r="H445" s="39"/>
      <c r="I445" s="9"/>
      <c r="J445" s="11"/>
      <c r="K445" s="20" t="s">
        <v>55</v>
      </c>
    </row>
    <row r="446" spans="1:11" x14ac:dyDescent="0.3">
      <c r="A446" s="40">
        <v>43252</v>
      </c>
      <c r="B446" s="15"/>
      <c r="C446" s="13">
        <v>1.25</v>
      </c>
      <c r="D446" s="43"/>
      <c r="E446" s="9"/>
      <c r="F446" s="15"/>
      <c r="G446" s="42">
        <f>IF(ISBLANK(Table1[[#This Row],[EARNED]]),"",Table1[[#This Row],[EARNED]])</f>
        <v>1.25</v>
      </c>
      <c r="H446" s="43"/>
      <c r="I446" s="9"/>
      <c r="J446" s="12"/>
      <c r="K446" s="15"/>
    </row>
    <row r="447" spans="1:11" x14ac:dyDescent="0.3">
      <c r="A447" s="40">
        <v>43282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9">
        <v>43299</v>
      </c>
    </row>
    <row r="448" spans="1:11" x14ac:dyDescent="0.3">
      <c r="A448" s="40">
        <v>43313</v>
      </c>
      <c r="B448" s="20" t="s">
        <v>56</v>
      </c>
      <c r="C448" s="13">
        <v>1.25</v>
      </c>
      <c r="D448" s="39">
        <v>8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58</v>
      </c>
    </row>
    <row r="449" spans="1:11" x14ac:dyDescent="0.3">
      <c r="A449" s="40">
        <v>43344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v>43374</v>
      </c>
      <c r="B450" s="20" t="s">
        <v>48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43385</v>
      </c>
    </row>
    <row r="451" spans="1:11" x14ac:dyDescent="0.3">
      <c r="A451" s="40">
        <v>43405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43435</v>
      </c>
      <c r="B452" s="20" t="s">
        <v>48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43438</v>
      </c>
    </row>
    <row r="453" spans="1:11" x14ac:dyDescent="0.3">
      <c r="A453" s="40"/>
      <c r="B453" s="20" t="s">
        <v>57</v>
      </c>
      <c r="C453" s="13"/>
      <c r="D453" s="39">
        <v>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 t="s">
        <v>59</v>
      </c>
    </row>
    <row r="454" spans="1:11" x14ac:dyDescent="0.3">
      <c r="A454" s="48" t="s">
        <v>60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43466</v>
      </c>
      <c r="B455" s="20" t="s">
        <v>45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2</v>
      </c>
      <c r="I455" s="9"/>
      <c r="J455" s="11"/>
      <c r="K455" s="20" t="s">
        <v>62</v>
      </c>
    </row>
    <row r="456" spans="1:11" x14ac:dyDescent="0.3">
      <c r="A456" s="40"/>
      <c r="B456" s="20" t="s">
        <v>61</v>
      </c>
      <c r="C456" s="13"/>
      <c r="D456" s="39"/>
      <c r="E456" s="9"/>
      <c r="F456" s="20"/>
      <c r="G456" s="13"/>
      <c r="H456" s="39">
        <v>4</v>
      </c>
      <c r="I456" s="9"/>
      <c r="J456" s="11"/>
      <c r="K456" s="20" t="s">
        <v>63</v>
      </c>
    </row>
    <row r="457" spans="1:11" x14ac:dyDescent="0.3">
      <c r="A457" s="40">
        <v>43497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43502</v>
      </c>
    </row>
    <row r="458" spans="1:11" x14ac:dyDescent="0.3">
      <c r="A458" s="40"/>
      <c r="B458" s="20" t="s">
        <v>47</v>
      </c>
      <c r="C458" s="13"/>
      <c r="D458" s="39"/>
      <c r="E458" s="9"/>
      <c r="F458" s="20"/>
      <c r="G458" s="13"/>
      <c r="H458" s="39"/>
      <c r="I458" s="9"/>
      <c r="J458" s="11"/>
      <c r="K458" s="49">
        <v>43549</v>
      </c>
    </row>
    <row r="459" spans="1:11" x14ac:dyDescent="0.3">
      <c r="A459" s="40">
        <v>43525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11"/>
      <c r="K459" s="49">
        <v>43544</v>
      </c>
    </row>
    <row r="460" spans="1:11" x14ac:dyDescent="0.3">
      <c r="A460" s="40">
        <v>43556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43586</v>
      </c>
      <c r="B461" s="20" t="s">
        <v>47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9">
        <v>43599</v>
      </c>
    </row>
    <row r="462" spans="1:11" x14ac:dyDescent="0.3">
      <c r="A462" s="40"/>
      <c r="B462" s="20" t="s">
        <v>48</v>
      </c>
      <c r="C462" s="13"/>
      <c r="D462" s="39"/>
      <c r="E462" s="9"/>
      <c r="F462" s="20"/>
      <c r="G462" s="13"/>
      <c r="H462" s="39">
        <v>1</v>
      </c>
      <c r="I462" s="9"/>
      <c r="J462" s="11"/>
      <c r="K462" s="49">
        <v>43577</v>
      </c>
    </row>
    <row r="463" spans="1:11" x14ac:dyDescent="0.3">
      <c r="A463" s="40"/>
      <c r="B463" s="20" t="s">
        <v>57</v>
      </c>
      <c r="C463" s="13"/>
      <c r="D463" s="39">
        <v>2</v>
      </c>
      <c r="E463" s="9"/>
      <c r="F463" s="20"/>
      <c r="G463" s="13"/>
      <c r="H463" s="39"/>
      <c r="I463" s="9"/>
      <c r="J463" s="11"/>
      <c r="K463" s="20" t="s">
        <v>64</v>
      </c>
    </row>
    <row r="464" spans="1:11" x14ac:dyDescent="0.3">
      <c r="A464" s="40"/>
      <c r="B464" s="20" t="s">
        <v>48</v>
      </c>
      <c r="C464" s="13"/>
      <c r="D464" s="39"/>
      <c r="E464" s="9"/>
      <c r="F464" s="20"/>
      <c r="G464" s="13"/>
      <c r="H464" s="39">
        <v>1</v>
      </c>
      <c r="I464" s="9"/>
      <c r="J464" s="11"/>
      <c r="K464" s="49">
        <v>43591</v>
      </c>
    </row>
    <row r="465" spans="1:11" x14ac:dyDescent="0.3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9">
        <v>43602</v>
      </c>
    </row>
    <row r="466" spans="1:11" x14ac:dyDescent="0.3">
      <c r="A466" s="40"/>
      <c r="B466" s="20" t="s">
        <v>48</v>
      </c>
      <c r="C466" s="13"/>
      <c r="D466" s="39"/>
      <c r="E466" s="9"/>
      <c r="F466" s="20"/>
      <c r="G466" s="13"/>
      <c r="H466" s="39">
        <v>1</v>
      </c>
      <c r="I466" s="9"/>
      <c r="J466" s="11"/>
      <c r="K466" s="49">
        <v>43609</v>
      </c>
    </row>
    <row r="467" spans="1:11" x14ac:dyDescent="0.3">
      <c r="A467" s="40">
        <v>43617</v>
      </c>
      <c r="B467" s="20" t="s">
        <v>48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9">
        <v>43651</v>
      </c>
    </row>
    <row r="468" spans="1:11" x14ac:dyDescent="0.3">
      <c r="A468" s="40">
        <v>43647</v>
      </c>
      <c r="B468" s="20" t="s">
        <v>48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9">
        <v>43661</v>
      </c>
    </row>
    <row r="469" spans="1:11" x14ac:dyDescent="0.3">
      <c r="A469" s="40"/>
      <c r="B469" s="20" t="s">
        <v>48</v>
      </c>
      <c r="C469" s="13"/>
      <c r="D469" s="39"/>
      <c r="E469" s="9"/>
      <c r="F469" s="20"/>
      <c r="G469" s="13"/>
      <c r="H469" s="39">
        <v>1</v>
      </c>
      <c r="I469" s="9"/>
      <c r="J469" s="11"/>
      <c r="K469" s="49">
        <v>43678</v>
      </c>
    </row>
    <row r="470" spans="1:11" x14ac:dyDescent="0.3">
      <c r="A470" s="40"/>
      <c r="B470" s="20" t="s">
        <v>48</v>
      </c>
      <c r="C470" s="13"/>
      <c r="D470" s="39"/>
      <c r="E470" s="9"/>
      <c r="F470" s="20"/>
      <c r="G470" s="13"/>
      <c r="H470" s="39">
        <v>1</v>
      </c>
      <c r="I470" s="9"/>
      <c r="J470" s="11"/>
      <c r="K470" s="49">
        <v>43717</v>
      </c>
    </row>
    <row r="471" spans="1:11" x14ac:dyDescent="0.3">
      <c r="A471" s="40">
        <v>43678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43709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43739</v>
      </c>
      <c r="B473" s="20" t="s">
        <v>48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43742</v>
      </c>
    </row>
    <row r="474" spans="1:11" x14ac:dyDescent="0.3">
      <c r="A474" s="40">
        <v>43770</v>
      </c>
      <c r="B474" s="20" t="s">
        <v>48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9">
        <v>43781</v>
      </c>
    </row>
    <row r="475" spans="1:11" x14ac:dyDescent="0.3">
      <c r="A475" s="40">
        <v>43800</v>
      </c>
      <c r="B475" s="20" t="s">
        <v>48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43803</v>
      </c>
    </row>
    <row r="476" spans="1:11" x14ac:dyDescent="0.3">
      <c r="A476" s="40"/>
      <c r="B476" s="20" t="s">
        <v>45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65</v>
      </c>
    </row>
    <row r="477" spans="1:11" x14ac:dyDescent="0.3">
      <c r="A477" s="40"/>
      <c r="B477" s="20" t="s">
        <v>50</v>
      </c>
      <c r="C477" s="13"/>
      <c r="D477" s="39">
        <v>5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66</v>
      </c>
    </row>
    <row r="478" spans="1:11" x14ac:dyDescent="0.3">
      <c r="A478" s="48" t="s">
        <v>67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43831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9">
        <v>43838</v>
      </c>
    </row>
    <row r="480" spans="1:11" x14ac:dyDescent="0.3">
      <c r="A480" s="40"/>
      <c r="B480" s="20" t="s">
        <v>68</v>
      </c>
      <c r="C480" s="13"/>
      <c r="D480" s="39"/>
      <c r="E480" s="9"/>
      <c r="F480" s="20"/>
      <c r="G480" s="13"/>
      <c r="H480" s="39"/>
      <c r="I480" s="9"/>
      <c r="J480" s="11"/>
      <c r="K480" s="20" t="s">
        <v>69</v>
      </c>
    </row>
    <row r="481" spans="1:11" x14ac:dyDescent="0.3">
      <c r="A481" s="40">
        <v>43862</v>
      </c>
      <c r="B481" s="20" t="s">
        <v>47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43913</v>
      </c>
    </row>
    <row r="482" spans="1:11" x14ac:dyDescent="0.3">
      <c r="A482" s="40"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0"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43983</v>
      </c>
      <c r="B485" s="20" t="s">
        <v>47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9">
        <v>44015</v>
      </c>
    </row>
    <row r="486" spans="1:11" x14ac:dyDescent="0.3">
      <c r="A486" s="40">
        <v>44013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9">
        <v>44029</v>
      </c>
    </row>
    <row r="487" spans="1:11" x14ac:dyDescent="0.3">
      <c r="A487" s="40">
        <v>44044</v>
      </c>
      <c r="B487" s="20" t="s">
        <v>48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44062</v>
      </c>
    </row>
    <row r="488" spans="1:11" x14ac:dyDescent="0.3">
      <c r="A488" s="40">
        <v>44075</v>
      </c>
      <c r="B488" s="20" t="s">
        <v>70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3</v>
      </c>
      <c r="I488" s="9"/>
      <c r="J488" s="11"/>
      <c r="K488" s="20" t="s">
        <v>71</v>
      </c>
    </row>
    <row r="489" spans="1:11" x14ac:dyDescent="0.3">
      <c r="A489" s="40"/>
      <c r="B489" s="20" t="s">
        <v>70</v>
      </c>
      <c r="C489" s="13"/>
      <c r="D489" s="39"/>
      <c r="E489" s="9"/>
      <c r="F489" s="20"/>
      <c r="G489" s="13"/>
      <c r="H489" s="39">
        <v>3</v>
      </c>
      <c r="I489" s="9"/>
      <c r="J489" s="11"/>
      <c r="K489" s="20" t="s">
        <v>72</v>
      </c>
    </row>
    <row r="490" spans="1:11" x14ac:dyDescent="0.3">
      <c r="A490" s="40"/>
      <c r="B490" s="20" t="s">
        <v>70</v>
      </c>
      <c r="C490" s="13"/>
      <c r="D490" s="39"/>
      <c r="E490" s="9"/>
      <c r="F490" s="20"/>
      <c r="G490" s="13"/>
      <c r="H490" s="39">
        <v>3</v>
      </c>
      <c r="I490" s="9"/>
      <c r="J490" s="11"/>
      <c r="K490" s="20" t="s">
        <v>73</v>
      </c>
    </row>
    <row r="491" spans="1:11" x14ac:dyDescent="0.3">
      <c r="A491" s="40"/>
      <c r="B491" s="20" t="s">
        <v>48</v>
      </c>
      <c r="C491" s="13"/>
      <c r="D491" s="39"/>
      <c r="E491" s="9"/>
      <c r="F491" s="20"/>
      <c r="G491" s="13"/>
      <c r="H491" s="39">
        <v>1</v>
      </c>
      <c r="I491" s="9"/>
      <c r="J491" s="11"/>
      <c r="K491" s="49">
        <v>44117</v>
      </c>
    </row>
    <row r="492" spans="1:11" x14ac:dyDescent="0.3">
      <c r="A492" s="40">
        <v>44105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44136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44169</v>
      </c>
    </row>
    <row r="494" spans="1:11" x14ac:dyDescent="0.3">
      <c r="A494" s="40"/>
      <c r="B494" s="20" t="s">
        <v>50</v>
      </c>
      <c r="C494" s="13"/>
      <c r="D494" s="39">
        <v>5</v>
      </c>
      <c r="E494" s="9"/>
      <c r="F494" s="20"/>
      <c r="G494" s="13"/>
      <c r="H494" s="39"/>
      <c r="I494" s="9"/>
      <c r="J494" s="11"/>
      <c r="K494" s="20" t="s">
        <v>74</v>
      </c>
    </row>
    <row r="495" spans="1:11" x14ac:dyDescent="0.3">
      <c r="A495" s="40">
        <v>44166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8" t="s">
        <v>75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44197</v>
      </c>
      <c r="B497" s="20" t="s">
        <v>45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76</v>
      </c>
    </row>
    <row r="498" spans="1:11" x14ac:dyDescent="0.3">
      <c r="A498" s="40">
        <v>44228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44256</v>
      </c>
      <c r="B499" s="20" t="s">
        <v>47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49">
        <v>44278</v>
      </c>
    </row>
    <row r="500" spans="1:11" x14ac:dyDescent="0.3">
      <c r="A500" s="40">
        <v>44287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44317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44348</v>
      </c>
      <c r="B502" s="20" t="s">
        <v>47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49">
        <v>44379</v>
      </c>
    </row>
    <row r="503" spans="1:11" x14ac:dyDescent="0.3">
      <c r="A503" s="40">
        <v>44378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44409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44440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3">
      <c r="A506" s="40">
        <v>44470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44501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44531</v>
      </c>
      <c r="B508" s="20" t="s">
        <v>50</v>
      </c>
      <c r="C508" s="13">
        <v>1.25</v>
      </c>
      <c r="D508" s="39">
        <v>5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77</v>
      </c>
    </row>
    <row r="509" spans="1:11" x14ac:dyDescent="0.3">
      <c r="A509" s="48" t="s">
        <v>78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44562</v>
      </c>
      <c r="B510" s="20" t="s">
        <v>79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5</v>
      </c>
      <c r="I510" s="9"/>
      <c r="J510" s="11"/>
      <c r="K510" s="20" t="s">
        <v>80</v>
      </c>
    </row>
    <row r="511" spans="1:11" x14ac:dyDescent="0.3">
      <c r="A511" s="40">
        <v>44593</v>
      </c>
      <c r="B511" s="20" t="s">
        <v>45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81</v>
      </c>
    </row>
    <row r="512" spans="1:11" x14ac:dyDescent="0.3">
      <c r="A512" s="40"/>
      <c r="B512" s="20" t="s">
        <v>48</v>
      </c>
      <c r="C512" s="13"/>
      <c r="D512" s="39"/>
      <c r="E512" s="9"/>
      <c r="F512" s="20"/>
      <c r="G512" s="13"/>
      <c r="H512" s="39">
        <v>1</v>
      </c>
      <c r="I512" s="9"/>
      <c r="J512" s="11"/>
      <c r="K512" s="49">
        <v>44606</v>
      </c>
    </row>
    <row r="513" spans="1:11" x14ac:dyDescent="0.3">
      <c r="A513" s="40"/>
      <c r="B513" s="20" t="s">
        <v>70</v>
      </c>
      <c r="C513" s="13"/>
      <c r="D513" s="39"/>
      <c r="E513" s="9"/>
      <c r="F513" s="20"/>
      <c r="G513" s="13"/>
      <c r="H513" s="39">
        <v>3</v>
      </c>
      <c r="I513" s="9"/>
      <c r="J513" s="11"/>
      <c r="K513" s="49" t="s">
        <v>83</v>
      </c>
    </row>
    <row r="514" spans="1:11" x14ac:dyDescent="0.3">
      <c r="A514" s="40"/>
      <c r="B514" s="20" t="s">
        <v>47</v>
      </c>
      <c r="C514" s="13"/>
      <c r="D514" s="39"/>
      <c r="E514" s="9"/>
      <c r="F514" s="20"/>
      <c r="G514" s="13"/>
      <c r="H514" s="39"/>
      <c r="I514" s="9"/>
      <c r="J514" s="11"/>
      <c r="K514" s="49">
        <v>44642</v>
      </c>
    </row>
    <row r="515" spans="1:11" x14ac:dyDescent="0.3">
      <c r="A515" s="40">
        <v>44621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44629</v>
      </c>
    </row>
    <row r="516" spans="1:11" x14ac:dyDescent="0.3">
      <c r="A516" s="40">
        <v>44652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44682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9">
        <v>44694</v>
      </c>
    </row>
    <row r="518" spans="1:11" x14ac:dyDescent="0.3">
      <c r="A518" s="40"/>
      <c r="B518" s="20" t="s">
        <v>48</v>
      </c>
      <c r="C518" s="13"/>
      <c r="D518" s="39"/>
      <c r="E518" s="9"/>
      <c r="F518" s="20"/>
      <c r="G518" s="13"/>
      <c r="H518" s="39">
        <v>1</v>
      </c>
      <c r="I518" s="9"/>
      <c r="J518" s="11"/>
      <c r="K518" s="49">
        <v>44697</v>
      </c>
    </row>
    <row r="519" spans="1:11" x14ac:dyDescent="0.3">
      <c r="A519" s="40"/>
      <c r="B519" s="20" t="s">
        <v>48</v>
      </c>
      <c r="C519" s="13"/>
      <c r="D519" s="39"/>
      <c r="E519" s="9"/>
      <c r="F519" s="20"/>
      <c r="G519" s="13"/>
      <c r="H519" s="39">
        <v>1</v>
      </c>
      <c r="I519" s="9"/>
      <c r="J519" s="11"/>
      <c r="K519" s="49">
        <v>44715</v>
      </c>
    </row>
    <row r="520" spans="1:11" x14ac:dyDescent="0.3">
      <c r="A520" s="40">
        <v>44713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44725</v>
      </c>
    </row>
    <row r="521" spans="1:11" x14ac:dyDescent="0.3">
      <c r="A521" s="40"/>
      <c r="B521" s="20" t="s">
        <v>47</v>
      </c>
      <c r="C521" s="13"/>
      <c r="D521" s="39"/>
      <c r="E521" s="9"/>
      <c r="F521" s="20"/>
      <c r="G521" s="13"/>
      <c r="H521" s="39"/>
      <c r="I521" s="9"/>
      <c r="J521" s="11"/>
      <c r="K521" s="49">
        <v>44746</v>
      </c>
    </row>
    <row r="522" spans="1:11" x14ac:dyDescent="0.3">
      <c r="A522" s="40">
        <v>44743</v>
      </c>
      <c r="B522" s="20" t="s">
        <v>45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2</v>
      </c>
      <c r="I522" s="9"/>
      <c r="J522" s="11"/>
      <c r="K522" s="20" t="s">
        <v>84</v>
      </c>
    </row>
    <row r="523" spans="1:11" x14ac:dyDescent="0.3">
      <c r="A523" s="40">
        <v>44774</v>
      </c>
      <c r="B523" s="20" t="s">
        <v>48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9">
        <v>44799</v>
      </c>
    </row>
    <row r="524" spans="1:11" x14ac:dyDescent="0.3">
      <c r="A524" s="40">
        <v>44805</v>
      </c>
      <c r="B524" s="20" t="s">
        <v>82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6</v>
      </c>
      <c r="I524" s="9"/>
      <c r="J524" s="11"/>
      <c r="K524" s="20" t="s">
        <v>85</v>
      </c>
    </row>
    <row r="525" spans="1:11" x14ac:dyDescent="0.3">
      <c r="A525" s="40">
        <v>44835</v>
      </c>
      <c r="B525" s="20" t="s">
        <v>48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1</v>
      </c>
      <c r="I525" s="9"/>
      <c r="J525" s="11"/>
      <c r="K525" s="49">
        <v>44841</v>
      </c>
    </row>
    <row r="526" spans="1:11" x14ac:dyDescent="0.3">
      <c r="A526" s="40"/>
      <c r="B526" s="20" t="s">
        <v>48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44848</v>
      </c>
    </row>
    <row r="527" spans="1:11" x14ac:dyDescent="0.3">
      <c r="A527" s="40">
        <v>44866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9">
        <v>44869</v>
      </c>
    </row>
    <row r="528" spans="1:11" x14ac:dyDescent="0.3">
      <c r="A528" s="40">
        <v>44896</v>
      </c>
      <c r="B528" s="20" t="s">
        <v>45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2</v>
      </c>
      <c r="I528" s="9"/>
      <c r="J528" s="11"/>
      <c r="K528" s="20" t="s">
        <v>86</v>
      </c>
    </row>
    <row r="529" spans="1:11" x14ac:dyDescent="0.3">
      <c r="A529" s="40"/>
      <c r="B529" s="20" t="s">
        <v>87</v>
      </c>
      <c r="C529" s="13"/>
      <c r="D529" s="39">
        <v>5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88</v>
      </c>
    </row>
    <row r="530" spans="1:11" x14ac:dyDescent="0.3">
      <c r="A530" s="48" t="s">
        <v>89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>
        <v>44927</v>
      </c>
      <c r="B531" s="20" t="s">
        <v>70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3</v>
      </c>
      <c r="I531" s="9"/>
      <c r="J531" s="11"/>
      <c r="K531" s="20" t="s">
        <v>90</v>
      </c>
    </row>
    <row r="532" spans="1:11" x14ac:dyDescent="0.3">
      <c r="A532" s="40">
        <f>EDATE(A531,1)</f>
        <v>44958</v>
      </c>
      <c r="B532" s="20" t="s">
        <v>92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21</v>
      </c>
      <c r="I532" s="9"/>
      <c r="J532" s="11"/>
      <c r="K532" s="50" t="s">
        <v>93</v>
      </c>
    </row>
    <row r="533" spans="1:11" x14ac:dyDescent="0.3">
      <c r="A533" s="40">
        <f t="shared" ref="A533:A546" si="6">EDATE(A532,1)</f>
        <v>44986</v>
      </c>
      <c r="B533" s="20" t="s">
        <v>48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1</v>
      </c>
      <c r="I533" s="9"/>
      <c r="J533" s="11"/>
      <c r="K533" s="49">
        <v>45015</v>
      </c>
    </row>
    <row r="534" spans="1:11" x14ac:dyDescent="0.3">
      <c r="A534" s="40"/>
      <c r="B534" s="20" t="s">
        <v>45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49" t="s">
        <v>94</v>
      </c>
    </row>
    <row r="535" spans="1:11" x14ac:dyDescent="0.3">
      <c r="A535" s="40"/>
      <c r="B535" s="20" t="s">
        <v>47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>
        <v>45009</v>
      </c>
    </row>
    <row r="536" spans="1:11" x14ac:dyDescent="0.3">
      <c r="A536" s="40">
        <f>EDATE(A533,1)</f>
        <v>45017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f t="shared" ref="A537" si="7">EDATE(A536,1)</f>
        <v>45047</v>
      </c>
      <c r="B537" s="20" t="s">
        <v>57</v>
      </c>
      <c r="C537" s="13">
        <v>1.25</v>
      </c>
      <c r="D537" s="39">
        <v>2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 t="s">
        <v>345</v>
      </c>
    </row>
    <row r="538" spans="1:11" x14ac:dyDescent="0.3">
      <c r="A538" s="40"/>
      <c r="B538" s="20" t="s">
        <v>50</v>
      </c>
      <c r="C538" s="13"/>
      <c r="D538" s="39">
        <v>5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 t="s">
        <v>347</v>
      </c>
    </row>
    <row r="539" spans="1:11" x14ac:dyDescent="0.3">
      <c r="A539" s="40"/>
      <c r="B539" s="20" t="s">
        <v>70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3</v>
      </c>
      <c r="I539" s="9"/>
      <c r="J539" s="11"/>
      <c r="K539" s="49" t="s">
        <v>348</v>
      </c>
    </row>
    <row r="540" spans="1:11" x14ac:dyDescent="0.3">
      <c r="A540" s="40">
        <f>EDATE(A537,1)</f>
        <v>45078</v>
      </c>
      <c r="B540" s="20" t="s">
        <v>47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>
        <v>45111</v>
      </c>
    </row>
    <row r="541" spans="1:11" x14ac:dyDescent="0.3">
      <c r="A541" s="40">
        <f t="shared" si="6"/>
        <v>45108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f t="shared" si="6"/>
        <v>45139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 t="shared" si="6"/>
        <v>45170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>
        <f t="shared" si="6"/>
        <v>45200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>
        <f t="shared" si="6"/>
        <v>45231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>
        <f t="shared" si="6"/>
        <v>45261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1"/>
      <c r="B547" s="15"/>
      <c r="C547" s="42"/>
      <c r="D547" s="43"/>
      <c r="E547" s="9"/>
      <c r="F547" s="15"/>
      <c r="G547" s="42" t="str">
        <f>IF(ISBLANK(Table1[[#This Row],[EARNED]]),"",Table1[[#This Row],[EARNED]])</f>
        <v/>
      </c>
      <c r="H547" s="43"/>
      <c r="I547" s="9"/>
      <c r="J547" s="12"/>
      <c r="K5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C17" sqref="B17:C1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0</v>
      </c>
      <c r="F3" s="11">
        <v>53</v>
      </c>
      <c r="G3" s="45">
        <f>SUMIFS(F7:F14,E7:E14,E3)+SUMIFS(D7:D66,C7:C66,F3)+D3</f>
        <v>0.11000000000000001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346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A7" s="11">
        <f>SUM(Sheet1!E9,Sheet1!I9)</f>
        <v>362.93599999999998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2023-06-29T08:40:45Z</dcterms:modified>
</cp:coreProperties>
</file>