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REGULAR\OJT\NEW DONE\"/>
    </mc:Choice>
  </mc:AlternateContent>
  <xr:revisionPtr revIDLastSave="0" documentId="13_ncr:1_{2B7A7857-018B-476D-B301-FDD53363A0B8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91" i="1" l="1"/>
  <c r="G178" i="1" l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29" i="1"/>
  <c r="G124" i="1"/>
  <c r="G113" i="1"/>
  <c r="G109" i="1"/>
  <c r="G108" i="1"/>
  <c r="G106" i="1"/>
  <c r="G100" i="1"/>
  <c r="G101" i="1"/>
  <c r="G95" i="1"/>
  <c r="G96" i="1"/>
  <c r="G92" i="1"/>
  <c r="G87" i="1"/>
  <c r="G88" i="1"/>
  <c r="G71" i="1"/>
  <c r="G63" i="1"/>
  <c r="G61" i="1"/>
  <c r="G54" i="1"/>
  <c r="G55" i="1"/>
  <c r="G56" i="1"/>
  <c r="G41" i="1"/>
  <c r="G38" i="1"/>
  <c r="A12" i="1"/>
  <c r="A13" i="1" s="1"/>
  <c r="A14" i="1" s="1"/>
  <c r="A15" i="1" s="1"/>
  <c r="A16" i="1" s="1"/>
  <c r="A17" i="1" s="1"/>
  <c r="A18" i="1" s="1"/>
  <c r="A19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4" i="1" s="1"/>
  <c r="A35" i="1" s="1"/>
  <c r="A36" i="1" s="1"/>
  <c r="A37" i="1" s="1"/>
  <c r="A39" i="1" s="1"/>
  <c r="A40" i="1" s="1"/>
  <c r="A42" i="1" s="1"/>
  <c r="A43" i="1" s="1"/>
  <c r="A44" i="1" s="1"/>
  <c r="A45" i="1" s="1"/>
  <c r="A46" i="1" s="1"/>
  <c r="A47" i="1" s="1"/>
  <c r="A49" i="1" s="1"/>
  <c r="A50" i="1" s="1"/>
  <c r="A51" i="1" s="1"/>
  <c r="A52" i="1" s="1"/>
  <c r="A53" i="1" s="1"/>
  <c r="A57" i="1" s="1"/>
  <c r="A58" i="1" s="1"/>
  <c r="A59" i="1" s="1"/>
  <c r="A60" i="1" s="1"/>
  <c r="A62" i="1" s="1"/>
  <c r="A64" i="1" s="1"/>
  <c r="A65" i="1" s="1"/>
  <c r="A67" i="1" s="1"/>
  <c r="A68" i="1" s="1"/>
  <c r="A69" i="1" s="1"/>
  <c r="A70" i="1" s="1"/>
  <c r="A72" i="1" s="1"/>
  <c r="A73" i="1" s="1"/>
  <c r="A74" i="1" s="1"/>
  <c r="A75" i="1" s="1"/>
  <c r="A76" i="1" s="1"/>
  <c r="A77" i="1" s="1"/>
  <c r="A78" i="1" s="1"/>
  <c r="A79" i="1" s="1"/>
  <c r="A81" i="1" s="1"/>
  <c r="A82" i="1" s="1"/>
  <c r="A83" i="1" s="1"/>
  <c r="A84" i="1" s="1"/>
  <c r="A85" i="1" s="1"/>
  <c r="A86" i="1" s="1"/>
  <c r="A89" i="1" s="1"/>
  <c r="A90" i="1" s="1"/>
  <c r="A91" i="1" s="1"/>
  <c r="A93" i="1" s="1"/>
  <c r="A94" i="1" s="1"/>
  <c r="A97" i="1" s="1"/>
  <c r="A99" i="1" s="1"/>
  <c r="A102" i="1" s="1"/>
  <c r="A103" i="1" s="1"/>
  <c r="A104" i="1" s="1"/>
  <c r="A105" i="1" s="1"/>
  <c r="A107" i="1" s="1"/>
  <c r="A110" i="1" s="1"/>
  <c r="A111" i="1" s="1"/>
  <c r="A112" i="1" s="1"/>
  <c r="A114" i="1" s="1"/>
  <c r="A115" i="1" s="1"/>
  <c r="A116" i="1" s="1"/>
  <c r="A118" i="1" s="1"/>
  <c r="A119" i="1" s="1"/>
  <c r="A120" i="1" s="1"/>
  <c r="A121" i="1" s="1"/>
  <c r="A122" i="1" s="1"/>
  <c r="A123" i="1" s="1"/>
  <c r="A125" i="1" s="1"/>
  <c r="A126" i="1" s="1"/>
  <c r="A127" i="1" s="1"/>
  <c r="A128" i="1" s="1"/>
  <c r="A130" i="1" s="1"/>
  <c r="A131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2" i="1" s="1"/>
  <c r="A173" i="1" s="1"/>
  <c r="A174" i="1" s="1"/>
  <c r="A175" i="1" s="1"/>
  <c r="A176" i="1" s="1"/>
  <c r="A177" i="1" s="1"/>
  <c r="A178" i="1" s="1"/>
  <c r="G3" i="3" l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9" i="1"/>
  <c r="G40" i="1"/>
  <c r="G42" i="1"/>
  <c r="G43" i="1"/>
  <c r="G44" i="1"/>
  <c r="G45" i="1"/>
  <c r="G46" i="1"/>
  <c r="G47" i="1"/>
  <c r="G48" i="1"/>
  <c r="G49" i="1"/>
  <c r="G50" i="1"/>
  <c r="G51" i="1"/>
  <c r="G52" i="1"/>
  <c r="G53" i="1"/>
  <c r="G57" i="1"/>
  <c r="G58" i="1"/>
  <c r="G59" i="1"/>
  <c r="G60" i="1"/>
  <c r="G62" i="1"/>
  <c r="G64" i="1"/>
  <c r="G65" i="1"/>
  <c r="G66" i="1"/>
  <c r="G67" i="1"/>
  <c r="G68" i="1"/>
  <c r="G69" i="1"/>
  <c r="G70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9" i="1"/>
  <c r="G90" i="1"/>
  <c r="G91" i="1"/>
  <c r="G93" i="1"/>
  <c r="G94" i="1"/>
  <c r="G97" i="1"/>
  <c r="G98" i="1"/>
  <c r="G99" i="1"/>
  <c r="G102" i="1"/>
  <c r="G103" i="1"/>
  <c r="G104" i="1"/>
  <c r="G105" i="1"/>
  <c r="G107" i="1"/>
  <c r="G110" i="1"/>
  <c r="G111" i="1"/>
  <c r="G112" i="1"/>
  <c r="G114" i="1"/>
  <c r="G115" i="1"/>
  <c r="G116" i="1"/>
  <c r="G117" i="1"/>
  <c r="G118" i="1"/>
  <c r="G119" i="1"/>
  <c r="G120" i="1"/>
  <c r="G121" i="1"/>
  <c r="G122" i="1"/>
  <c r="G123" i="1"/>
  <c r="G125" i="1"/>
  <c r="G126" i="1"/>
  <c r="G127" i="1"/>
  <c r="G128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  <c r="A7" i="3" s="1"/>
</calcChain>
</file>

<file path=xl/sharedStrings.xml><?xml version="1.0" encoding="utf-8"?>
<sst xmlns="http://schemas.openxmlformats.org/spreadsheetml/2006/main" count="175" uniqueCount="131">
  <si>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</si>
  <si>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</si>
  <si>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</si>
  <si>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</si>
  <si>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</si>
  <si>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</si>
  <si>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</si>
  <si>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</si>
  <si>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</si>
  <si>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</si>
  <si>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</si>
  <si>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</si>
  <si>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</si>
  <si>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</si>
  <si>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</si>
  <si>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</si>
  <si>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</si>
  <si>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</si>
  <si>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</si>
  <si>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</si>
  <si>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</si>
  <si>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</si>
  <si>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</si>
  <si>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</si>
  <si>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</si>
  <si>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</si>
  <si>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</si>
  <si>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</si>
  <si>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</si>
  <si>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</si>
  <si>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</si>
  <si>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</si>
  <si>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</si>
  <si>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</si>
  <si>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</si>
  <si>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</si>
  <si>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</si>
  <si>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</si>
  <si>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</si>
  <si>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</si>
  <si>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</si>
  <si>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</si>
  <si>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 xml:space="preserve">SANTERA, MARICRIS </t>
  </si>
  <si>
    <t>1 - Married (and not separated)</t>
  </si>
  <si>
    <t>2011</t>
  </si>
  <si>
    <t>2012</t>
  </si>
  <si>
    <t>2013</t>
  </si>
  <si>
    <t>2014</t>
  </si>
  <si>
    <t>2015</t>
  </si>
  <si>
    <t>2016</t>
  </si>
  <si>
    <t>2017</t>
  </si>
  <si>
    <t>UT(0-0-15)</t>
  </si>
  <si>
    <t>VL(11-0-0)</t>
  </si>
  <si>
    <t>03/6-31/2012</t>
  </si>
  <si>
    <t>SP(3-0-0)</t>
  </si>
  <si>
    <t>11/16,17,20/2012</t>
  </si>
  <si>
    <t>FL(3-0-0)</t>
  </si>
  <si>
    <t>03/11-13/2013</t>
  </si>
  <si>
    <t>VL(3-0-0)</t>
  </si>
  <si>
    <t>04/23-25/2013</t>
  </si>
  <si>
    <t>05/3,6,7/2013</t>
  </si>
  <si>
    <t>BL(1-0-0)</t>
  </si>
  <si>
    <t>VL(5-0-0)</t>
  </si>
  <si>
    <t>07/8-12/2013</t>
  </si>
  <si>
    <t>02/24-28/2014</t>
  </si>
  <si>
    <t>ML(60-0-0)</t>
  </si>
  <si>
    <t>03/1/2014-04/29/2014</t>
  </si>
  <si>
    <t>VL(4-0-0)</t>
  </si>
  <si>
    <t>05/12-15/2014</t>
  </si>
  <si>
    <t>SL(6-0-0)</t>
  </si>
  <si>
    <t>05/2, 5-9/2014</t>
  </si>
  <si>
    <t>05/26-30/2014</t>
  </si>
  <si>
    <t>05/16,19-23/2014</t>
  </si>
  <si>
    <t>SP(1-0-0)</t>
  </si>
  <si>
    <t>SL(5-0-0)</t>
  </si>
  <si>
    <t>SL(4-0-0)</t>
  </si>
  <si>
    <t>09/18,19,24,25/2014</t>
  </si>
  <si>
    <t>SL(1-0-0)</t>
  </si>
  <si>
    <t>SL(11-0-0)</t>
  </si>
  <si>
    <t>10/1-15/2014</t>
  </si>
  <si>
    <t>SL(2-0-0)</t>
  </si>
  <si>
    <t>10/23-24/2014</t>
  </si>
  <si>
    <t>11/20,21/2014</t>
  </si>
  <si>
    <t>SP(2-0-0)</t>
  </si>
  <si>
    <t>04/1,6/2015</t>
  </si>
  <si>
    <t>VL(6-0-0)</t>
  </si>
  <si>
    <t>04/7,8,10,13-15/2015</t>
  </si>
  <si>
    <t>10/16-23/2015</t>
  </si>
  <si>
    <t>ANNIV. L. 06/02/2016</t>
  </si>
  <si>
    <t>06/20-22/2016</t>
  </si>
  <si>
    <t>08/16-30/2016</t>
  </si>
  <si>
    <t>UT(0-1-23)</t>
  </si>
  <si>
    <t>11/14,15/2016</t>
  </si>
  <si>
    <t>VL(1-0-0)</t>
  </si>
  <si>
    <t>01/27,28/2017</t>
  </si>
  <si>
    <t>02/1-15/2017</t>
  </si>
  <si>
    <t>SL(3-0-0)</t>
  </si>
  <si>
    <t>03/29-31/2017</t>
  </si>
  <si>
    <t>ANNIV. L. 06/01/2017</t>
  </si>
  <si>
    <t>05/18,19,22/2017</t>
  </si>
  <si>
    <t>06/21,22/2017</t>
  </si>
  <si>
    <t>BDAY L. 07/07/2017</t>
  </si>
  <si>
    <t>09/14,15/2017</t>
  </si>
  <si>
    <t>SL(9-0-0)</t>
  </si>
  <si>
    <t>09/1,4-13/2017</t>
  </si>
  <si>
    <t>10/23,24/017</t>
  </si>
  <si>
    <t>2018</t>
  </si>
  <si>
    <t>ANNIV L. 06/7/2018</t>
  </si>
  <si>
    <t>BDAY L. 07/07/2018</t>
  </si>
  <si>
    <t>VL(2-0-0)</t>
  </si>
  <si>
    <t>10/24,25/2018</t>
  </si>
  <si>
    <t>VL(10-0-0)</t>
  </si>
  <si>
    <t>12/1-15/2018</t>
  </si>
  <si>
    <t>2019</t>
  </si>
  <si>
    <t>03/4-8/2019</t>
  </si>
  <si>
    <t>05/2,3,6-8/2019</t>
  </si>
  <si>
    <t>BDAY L. 07/07/2019</t>
  </si>
  <si>
    <t>10/23-25/2019</t>
  </si>
  <si>
    <t>2020</t>
  </si>
  <si>
    <t>2021</t>
  </si>
  <si>
    <t>FL(5-0-0)</t>
  </si>
  <si>
    <t>05/24-28,31/2022</t>
  </si>
  <si>
    <t>07/6-8/2022</t>
  </si>
  <si>
    <t>2023</t>
  </si>
  <si>
    <t>3/11,12,13,25,26,27</t>
  </si>
  <si>
    <t>PERMANENT</t>
  </si>
  <si>
    <t>ONT</t>
  </si>
  <si>
    <t>NURSE I</t>
  </si>
  <si>
    <t>ANNIV 9/23/22</t>
  </si>
  <si>
    <t>TOTAL LEAVE</t>
  </si>
  <si>
    <t>7/8-10/2023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</si>
</sst>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mm/dd/yy;@"/>
    <numFmt numFmtId="166" formatCode="###\-###\-###"/>
    <numFmt numFmtId="167" formatCode="&quot;CM&quot;\-#######"/>
    <numFmt numFmtId="168" formatCode="#,##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8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231" totalsRowShown="0" headerRowDxfId="24" headerRowBorderDxfId="23" tableBorderDxfId="22" totalsRowBorderDxfId="21">
  <tableColumns count="11">
    <tableColumn id="1" xr3:uid="{00000000-0010-0000-0000-000001000000}" name="PERIOD" dataDxfId="20"/>
    <tableColumn id="2" xr3:uid="{00000000-0010-0000-0000-000002000000}" name="PARTICULARS" dataDxfId="19"/>
    <tableColumn id="3" xr3:uid="{00000000-0010-0000-0000-000003000000}" name="EARNED" dataDxfId="18"/>
    <tableColumn id="4" xr3:uid="{00000000-0010-0000-0000-000004000000}" name="Absence Undertime W/ Pay" dataDxfId="17"/>
    <tableColumn id="5" xr3:uid="{00000000-0010-0000-0000-000005000000}" name="BALANCE" dataDxfId="16">
      <calculatedColumnFormula>SUM(Table1[EARNED])-SUM(Table1[Absence Undertime W/ Pay])+CONVERTION!$A$3</calculatedColumnFormula>
    </tableColumn>
    <tableColumn id="6" xr3:uid="{00000000-0010-0000-0000-000006000000}" name="Absence Undertime W/O Pay" dataDxfId="15"/>
    <tableColumn id="7" xr3:uid="{00000000-0010-0000-0000-000007000000}" name="EARNED " dataDxfId="14">
      <calculatedColumnFormula>IF(ISBLANK(Table1[[#This Row],[EARNED]]),"",Table1[[#This Row],[EARNED]])</calculatedColumnFormula>
    </tableColumn>
    <tableColumn id="8" xr3:uid="{00000000-0010-0000-0000-000008000000}" name="Absence Undertime  W/ Pay" dataDxfId="13"/>
    <tableColumn id="9" xr3:uid="{00000000-0010-0000-0000-000009000000}" name="BALANCE " dataDxfId="12">
      <calculatedColumnFormula>SUM(Table1[[EARNED ]])-SUM(Table1[Absence Undertime  W/ Pay])+CONVERTION!$B$3</calculatedColumnFormula>
    </tableColumn>
    <tableColumn id="10" xr3:uid="{00000000-0010-0000-0000-00000A000000}" name="Absence Undertime  W/O Pay" dataDxfId="11"/>
    <tableColumn id="11" xr3:uid="{00000000-0010-0000-00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100-000001000000}" name="DAYS"/>
    <tableColumn id="2" xr3:uid="{00000000-0010-0000-0100-000002000000}" name="HOURS"/>
    <tableColumn id="3" xr3:uid="{00000000-0010-0000-0100-000003000000}" name="MINUTES"/>
    <tableColumn id="4" xr3:uid="{00000000-0010-0000-01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J2:L3" totalsRowShown="0" headerRowBorderDxfId="4" tableBorderDxfId="3">
  <autoFilter ref="J2:L3" xr:uid="{00000000-0009-0000-0100-000003000000}"/>
  <tableColumns count="3">
    <tableColumn id="1" xr3:uid="{00000000-0010-0000-0200-000001000000}" name="DATE STARTED" dataDxfId="2"/>
    <tableColumn id="2" xr3:uid="{00000000-0010-0000-0200-000002000000}" name="LEAVE EARN" dataDxfId="1">
      <calculatedColumnFormula>J4-1</calculatedColumnFormula>
    </tableColumn>
    <tableColumn id="3" xr3:uid="{00000000-0010-0000-02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2:K231"/>
  <sheetViews>
    <sheetView tabSelected="1" zoomScale="99" zoomScaleNormal="99" workbookViewId="0">
      <pane ySplit="3564" topLeftCell="A188" activePane="bottomLeft"/>
      <selection activeCell="F3" sqref="F3:G3"/>
      <selection pane="bottomLeft" activeCell="C191" sqref="C191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2" t="s">
        <v>42</v>
      </c>
      <c r="C2" s="52"/>
      <c r="D2" s="21" t="s">
        <v>14</v>
      </c>
      <c r="E2" s="10"/>
      <c r="F2" s="59" t="s">
        <v>43</v>
      </c>
      <c r="G2" s="59"/>
      <c r="H2" s="28" t="s">
        <v>10</v>
      </c>
      <c r="I2" s="25"/>
      <c r="J2" s="53"/>
      <c r="K2" s="54"/>
    </row>
    <row r="3" spans="1:11" x14ac:dyDescent="0.3">
      <c r="A3" s="18" t="s">
        <v>15</v>
      </c>
      <c r="B3" s="52" t="s">
        <v>127</v>
      </c>
      <c r="C3" s="52"/>
      <c r="D3" s="22" t="s">
        <v>13</v>
      </c>
      <c r="F3" s="60"/>
      <c r="G3" s="57"/>
      <c r="H3" s="26" t="s">
        <v>11</v>
      </c>
      <c r="I3" s="26"/>
      <c r="J3" s="55"/>
      <c r="K3" s="56"/>
    </row>
    <row r="4" spans="1:11" ht="14.4" customHeight="1" x14ac:dyDescent="0.3">
      <c r="A4" s="18" t="s">
        <v>16</v>
      </c>
      <c r="B4" s="52" t="s">
        <v>125</v>
      </c>
      <c r="C4" s="52"/>
      <c r="D4" s="22" t="s">
        <v>12</v>
      </c>
      <c r="F4" s="57" t="s">
        <v>126</v>
      </c>
      <c r="G4" s="57"/>
      <c r="H4" s="26" t="s">
        <v>17</v>
      </c>
      <c r="I4" s="26"/>
      <c r="J4" s="57"/>
      <c r="K4" s="58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72.295999999999992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104.5</v>
      </c>
      <c r="J9" s="11"/>
      <c r="K9" s="20"/>
    </row>
    <row r="10" spans="1:11" x14ac:dyDescent="0.3">
      <c r="A10" s="47" t="s">
        <v>44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40634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3">
      <c r="A12" s="40">
        <f>EDATE(A11,1)</f>
        <v>40664</v>
      </c>
      <c r="B12" s="20" t="s">
        <v>51</v>
      </c>
      <c r="C12" s="13">
        <v>1.25</v>
      </c>
      <c r="D12" s="39">
        <v>3.1000000000000014E-2</v>
      </c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f t="shared" ref="A13:A19" si="0">EDATE(A12,1)</f>
        <v>40695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0">
        <f t="shared" si="0"/>
        <v>40725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40">
        <f t="shared" si="0"/>
        <v>40756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3">
      <c r="A16" s="40">
        <f t="shared" si="0"/>
        <v>40787</v>
      </c>
      <c r="B16" s="15"/>
      <c r="C16" s="13">
        <v>1.25</v>
      </c>
      <c r="D16" s="42"/>
      <c r="E16" s="9"/>
      <c r="F16" s="15"/>
      <c r="G16" s="41">
        <f>IF(ISBLANK(Table1[[#This Row],[EARNED]]),"",Table1[[#This Row],[EARNED]])</f>
        <v>1.25</v>
      </c>
      <c r="H16" s="42"/>
      <c r="I16" s="9"/>
      <c r="J16" s="12"/>
      <c r="K16" s="15"/>
    </row>
    <row r="17" spans="1:11" x14ac:dyDescent="0.3">
      <c r="A17" s="40">
        <f t="shared" si="0"/>
        <v>40817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3">
      <c r="A18" s="40">
        <f>EDATE(A17,1)</f>
        <v>40848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3">
      <c r="A19" s="40">
        <f t="shared" si="0"/>
        <v>40878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7" t="s">
        <v>45</v>
      </c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3">
      <c r="A21" s="40">
        <f>EDATE(A19,1)</f>
        <v>40909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0">
        <f>EDATE(A21,1)</f>
        <v>40940</v>
      </c>
      <c r="B22" s="20" t="s">
        <v>52</v>
      </c>
      <c r="C22" s="13">
        <v>1.25</v>
      </c>
      <c r="D22" s="39">
        <v>11</v>
      </c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 t="s">
        <v>53</v>
      </c>
    </row>
    <row r="23" spans="1:11" x14ac:dyDescent="0.3">
      <c r="A23" s="40">
        <f t="shared" ref="A23:A32" si="1">EDATE(A22,1)</f>
        <v>40969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3">
      <c r="A24" s="40">
        <f t="shared" si="1"/>
        <v>41000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3">
      <c r="A25" s="40">
        <f t="shared" si="1"/>
        <v>41030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3">
      <c r="A26" s="40">
        <f t="shared" si="1"/>
        <v>41061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3">
      <c r="A27" s="40">
        <f t="shared" si="1"/>
        <v>41091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3">
      <c r="A28" s="40">
        <f t="shared" si="1"/>
        <v>41122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3">
      <c r="A29" s="40">
        <f t="shared" si="1"/>
        <v>41153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3">
      <c r="A30" s="40">
        <f t="shared" si="1"/>
        <v>41183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3">
      <c r="A31" s="40">
        <f>EDATE(A30,1)</f>
        <v>41214</v>
      </c>
      <c r="B31" s="20" t="s">
        <v>54</v>
      </c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 t="s">
        <v>55</v>
      </c>
    </row>
    <row r="32" spans="1:11" x14ac:dyDescent="0.3">
      <c r="A32" s="40">
        <f t="shared" si="1"/>
        <v>41244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3">
      <c r="A33" s="47" t="s">
        <v>46</v>
      </c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3">
      <c r="A34" s="40">
        <f>EDATE(A32,1)</f>
        <v>41275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3">
      <c r="A35" s="40">
        <f>EDATE(A34,1)</f>
        <v>41306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3">
      <c r="A36" s="40">
        <f t="shared" ref="A36:A47" si="2">EDATE(A35,1)</f>
        <v>41334</v>
      </c>
      <c r="B36" s="20" t="s">
        <v>56</v>
      </c>
      <c r="C36" s="13">
        <v>1.25</v>
      </c>
      <c r="D36" s="39">
        <v>3</v>
      </c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 t="s">
        <v>57</v>
      </c>
    </row>
    <row r="37" spans="1:11" x14ac:dyDescent="0.3">
      <c r="A37" s="40">
        <f t="shared" si="2"/>
        <v>41365</v>
      </c>
      <c r="B37" s="20" t="s">
        <v>58</v>
      </c>
      <c r="C37" s="13">
        <v>1.25</v>
      </c>
      <c r="D37" s="39">
        <v>3</v>
      </c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 t="s">
        <v>59</v>
      </c>
    </row>
    <row r="38" spans="1:11" x14ac:dyDescent="0.3">
      <c r="A38" s="40"/>
      <c r="B38" s="20" t="s">
        <v>58</v>
      </c>
      <c r="C38" s="13"/>
      <c r="D38" s="39">
        <v>3</v>
      </c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 t="s">
        <v>60</v>
      </c>
    </row>
    <row r="39" spans="1:11" x14ac:dyDescent="0.3">
      <c r="A39" s="40">
        <f>EDATE(A37,1)</f>
        <v>41395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3">
      <c r="A40" s="40">
        <f t="shared" si="2"/>
        <v>41426</v>
      </c>
      <c r="B40" s="20" t="s">
        <v>61</v>
      </c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48">
        <v>41462</v>
      </c>
    </row>
    <row r="41" spans="1:11" x14ac:dyDescent="0.3">
      <c r="A41" s="40"/>
      <c r="B41" s="20" t="s">
        <v>62</v>
      </c>
      <c r="C41" s="13"/>
      <c r="D41" s="39">
        <v>5</v>
      </c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48" t="s">
        <v>63</v>
      </c>
    </row>
    <row r="42" spans="1:11" x14ac:dyDescent="0.3">
      <c r="A42" s="40">
        <f>EDATE(A40,1)</f>
        <v>41456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3">
      <c r="A43" s="40">
        <f t="shared" si="2"/>
        <v>41487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3">
      <c r="A44" s="40">
        <f t="shared" si="2"/>
        <v>41518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3">
      <c r="A45" s="40">
        <f t="shared" si="2"/>
        <v>41548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3">
      <c r="A46" s="40">
        <f t="shared" si="2"/>
        <v>41579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3">
      <c r="A47" s="40">
        <f t="shared" si="2"/>
        <v>41609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3">
      <c r="A48" s="47" t="s">
        <v>47</v>
      </c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3">
      <c r="A49" s="40">
        <f>EDATE(A47,1)</f>
        <v>41640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3">
      <c r="A50" s="40">
        <f>EDATE(A49,1)</f>
        <v>41671</v>
      </c>
      <c r="B50" s="20" t="s">
        <v>62</v>
      </c>
      <c r="C50" s="13">
        <v>1.25</v>
      </c>
      <c r="D50" s="39">
        <v>5</v>
      </c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 t="s">
        <v>64</v>
      </c>
    </row>
    <row r="51" spans="1:11" x14ac:dyDescent="0.3">
      <c r="A51" s="40">
        <f t="shared" ref="A51:A65" si="3">EDATE(A50,1)</f>
        <v>41699</v>
      </c>
      <c r="B51" s="20" t="s">
        <v>65</v>
      </c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 t="s">
        <v>66</v>
      </c>
    </row>
    <row r="52" spans="1:11" x14ac:dyDescent="0.3">
      <c r="A52" s="40">
        <f t="shared" si="3"/>
        <v>41730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3">
      <c r="A53" s="40">
        <f t="shared" si="3"/>
        <v>41760</v>
      </c>
      <c r="B53" s="20" t="s">
        <v>67</v>
      </c>
      <c r="C53" s="13">
        <v>1.25</v>
      </c>
      <c r="D53" s="39">
        <v>4</v>
      </c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 t="s">
        <v>68</v>
      </c>
    </row>
    <row r="54" spans="1:11" x14ac:dyDescent="0.3">
      <c r="A54" s="40"/>
      <c r="B54" s="20" t="s">
        <v>69</v>
      </c>
      <c r="C54" s="13"/>
      <c r="D54" s="39"/>
      <c r="E54" s="9"/>
      <c r="F54" s="20"/>
      <c r="G54" s="13" t="str">
        <f>IF(ISBLANK(Table1[[#This Row],[EARNED]]),"",Table1[[#This Row],[EARNED]])</f>
        <v/>
      </c>
      <c r="H54" s="39">
        <v>6</v>
      </c>
      <c r="I54" s="9"/>
      <c r="J54" s="11"/>
      <c r="K54" s="20" t="s">
        <v>70</v>
      </c>
    </row>
    <row r="55" spans="1:11" x14ac:dyDescent="0.3">
      <c r="A55" s="40"/>
      <c r="B55" s="20" t="s">
        <v>62</v>
      </c>
      <c r="C55" s="13"/>
      <c r="D55" s="39">
        <v>5</v>
      </c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 t="s">
        <v>71</v>
      </c>
    </row>
    <row r="56" spans="1:11" x14ac:dyDescent="0.3">
      <c r="A56" s="40"/>
      <c r="B56" s="20" t="s">
        <v>69</v>
      </c>
      <c r="C56" s="13"/>
      <c r="D56" s="39"/>
      <c r="E56" s="9"/>
      <c r="F56" s="20"/>
      <c r="G56" s="13" t="str">
        <f>IF(ISBLANK(Table1[[#This Row],[EARNED]]),"",Table1[[#This Row],[EARNED]])</f>
        <v/>
      </c>
      <c r="H56" s="39">
        <v>6</v>
      </c>
      <c r="I56" s="9"/>
      <c r="J56" s="11"/>
      <c r="K56" s="20" t="s">
        <v>72</v>
      </c>
    </row>
    <row r="57" spans="1:11" x14ac:dyDescent="0.3">
      <c r="A57" s="40">
        <f>EDATE(A53,1)</f>
        <v>41791</v>
      </c>
      <c r="B57" s="20" t="s">
        <v>73</v>
      </c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48">
        <v>41791</v>
      </c>
    </row>
    <row r="58" spans="1:11" x14ac:dyDescent="0.3">
      <c r="A58" s="40">
        <f t="shared" si="3"/>
        <v>41821</v>
      </c>
      <c r="B58" s="20" t="s">
        <v>74</v>
      </c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>
        <v>5</v>
      </c>
      <c r="I58" s="9"/>
      <c r="J58" s="11"/>
      <c r="K58" s="20"/>
    </row>
    <row r="59" spans="1:11" x14ac:dyDescent="0.3">
      <c r="A59" s="40">
        <f t="shared" si="3"/>
        <v>41852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3">
      <c r="A60" s="40">
        <f t="shared" si="3"/>
        <v>41883</v>
      </c>
      <c r="B60" s="20" t="s">
        <v>75</v>
      </c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>
        <v>4</v>
      </c>
      <c r="I60" s="9"/>
      <c r="J60" s="11"/>
      <c r="K60" s="20" t="s">
        <v>76</v>
      </c>
    </row>
    <row r="61" spans="1:11" x14ac:dyDescent="0.3">
      <c r="A61" s="40"/>
      <c r="B61" s="20" t="s">
        <v>77</v>
      </c>
      <c r="C61" s="13"/>
      <c r="D61" s="39"/>
      <c r="E61" s="9"/>
      <c r="F61" s="20"/>
      <c r="G61" s="13" t="str">
        <f>IF(ISBLANK(Table1[[#This Row],[EARNED]]),"",Table1[[#This Row],[EARNED]])</f>
        <v/>
      </c>
      <c r="H61" s="39">
        <v>1</v>
      </c>
      <c r="I61" s="9"/>
      <c r="J61" s="11"/>
      <c r="K61" s="48">
        <v>41912</v>
      </c>
    </row>
    <row r="62" spans="1:11" x14ac:dyDescent="0.3">
      <c r="A62" s="40">
        <f>EDATE(A60,1)</f>
        <v>41913</v>
      </c>
      <c r="B62" s="20" t="s">
        <v>78</v>
      </c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>
        <v>11</v>
      </c>
      <c r="I62" s="9"/>
      <c r="J62" s="11"/>
      <c r="K62" s="20" t="s">
        <v>79</v>
      </c>
    </row>
    <row r="63" spans="1:11" x14ac:dyDescent="0.3">
      <c r="A63" s="40"/>
      <c r="B63" s="20" t="s">
        <v>80</v>
      </c>
      <c r="C63" s="13"/>
      <c r="D63" s="39"/>
      <c r="E63" s="9"/>
      <c r="F63" s="20"/>
      <c r="G63" s="13" t="str">
        <f>IF(ISBLANK(Table1[[#This Row],[EARNED]]),"",Table1[[#This Row],[EARNED]])</f>
        <v/>
      </c>
      <c r="H63" s="39">
        <v>2</v>
      </c>
      <c r="I63" s="9"/>
      <c r="J63" s="11"/>
      <c r="K63" s="20" t="s">
        <v>81</v>
      </c>
    </row>
    <row r="64" spans="1:11" x14ac:dyDescent="0.3">
      <c r="A64" s="40">
        <f>EDATE(A62,1)</f>
        <v>41944</v>
      </c>
      <c r="B64" s="20" t="s">
        <v>80</v>
      </c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>
        <v>2</v>
      </c>
      <c r="I64" s="9"/>
      <c r="J64" s="11"/>
      <c r="K64" s="20" t="s">
        <v>82</v>
      </c>
    </row>
    <row r="65" spans="1:11" x14ac:dyDescent="0.3">
      <c r="A65" s="40">
        <f t="shared" si="3"/>
        <v>41974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3">
      <c r="A66" s="47" t="s">
        <v>48</v>
      </c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>
        <f>EDATE(A65,1)</f>
        <v>42005</v>
      </c>
      <c r="B67" s="20" t="s">
        <v>77</v>
      </c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>
        <v>1</v>
      </c>
      <c r="I67" s="9"/>
      <c r="J67" s="11"/>
      <c r="K67" s="48">
        <v>42025</v>
      </c>
    </row>
    <row r="68" spans="1:11" x14ac:dyDescent="0.3">
      <c r="A68" s="40">
        <f>EDATE(A67,1)</f>
        <v>42036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3">
      <c r="A69" s="40">
        <f t="shared" ref="A69:A79" si="4">EDATE(A68,1)</f>
        <v>42064</v>
      </c>
      <c r="B69" s="20" t="s">
        <v>73</v>
      </c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48">
        <v>42089</v>
      </c>
    </row>
    <row r="70" spans="1:11" x14ac:dyDescent="0.3">
      <c r="A70" s="40">
        <f t="shared" si="4"/>
        <v>42095</v>
      </c>
      <c r="B70" s="20" t="s">
        <v>83</v>
      </c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 t="s">
        <v>84</v>
      </c>
    </row>
    <row r="71" spans="1:11" x14ac:dyDescent="0.3">
      <c r="A71" s="40"/>
      <c r="B71" s="20" t="s">
        <v>85</v>
      </c>
      <c r="C71" s="13"/>
      <c r="D71" s="39">
        <v>6</v>
      </c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 t="s">
        <v>86</v>
      </c>
    </row>
    <row r="72" spans="1:11" x14ac:dyDescent="0.3">
      <c r="A72" s="40">
        <f>EDATE(A70,1)</f>
        <v>42125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3">
      <c r="A73" s="40">
        <f t="shared" si="4"/>
        <v>42156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3">
      <c r="A74" s="40">
        <f t="shared" si="4"/>
        <v>42186</v>
      </c>
      <c r="B74" s="20" t="s">
        <v>73</v>
      </c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48">
        <v>42192</v>
      </c>
    </row>
    <row r="75" spans="1:11" x14ac:dyDescent="0.3">
      <c r="A75" s="40">
        <f t="shared" si="4"/>
        <v>42217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3">
      <c r="A76" s="40">
        <f t="shared" si="4"/>
        <v>42248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3">
      <c r="A77" s="40">
        <f t="shared" si="4"/>
        <v>42278</v>
      </c>
      <c r="B77" s="20" t="s">
        <v>69</v>
      </c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>
        <v>6</v>
      </c>
      <c r="I77" s="9"/>
      <c r="J77" s="11"/>
      <c r="K77" s="20" t="s">
        <v>87</v>
      </c>
    </row>
    <row r="78" spans="1:11" x14ac:dyDescent="0.3">
      <c r="A78" s="40">
        <f t="shared" si="4"/>
        <v>42309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3">
      <c r="A79" s="40">
        <f t="shared" si="4"/>
        <v>42339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3">
      <c r="A80" s="47" t="s">
        <v>49</v>
      </c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>
        <f>EDATE(A79,1)</f>
        <v>42370</v>
      </c>
      <c r="B81" s="20"/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3">
      <c r="A82" s="40">
        <f>EDATE(A81,1)</f>
        <v>42401</v>
      </c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3">
      <c r="A83" s="40">
        <f t="shared" ref="A83:A90" si="5">EDATE(A82,1)</f>
        <v>42430</v>
      </c>
      <c r="B83" s="20"/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3">
      <c r="A84" s="40">
        <f t="shared" si="5"/>
        <v>42461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3">
      <c r="A85" s="40">
        <f t="shared" si="5"/>
        <v>42491</v>
      </c>
      <c r="B85" s="20" t="s">
        <v>73</v>
      </c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 t="s">
        <v>88</v>
      </c>
    </row>
    <row r="86" spans="1:11" x14ac:dyDescent="0.3">
      <c r="A86" s="40">
        <f t="shared" si="5"/>
        <v>42522</v>
      </c>
      <c r="B86" s="20" t="s">
        <v>58</v>
      </c>
      <c r="C86" s="13">
        <v>1.25</v>
      </c>
      <c r="D86" s="39">
        <v>3</v>
      </c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 t="s">
        <v>89</v>
      </c>
    </row>
    <row r="87" spans="1:11" x14ac:dyDescent="0.3">
      <c r="A87" s="40"/>
      <c r="B87" s="20" t="s">
        <v>52</v>
      </c>
      <c r="C87" s="13"/>
      <c r="D87" s="39">
        <v>11</v>
      </c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 t="s">
        <v>90</v>
      </c>
    </row>
    <row r="88" spans="1:11" x14ac:dyDescent="0.3">
      <c r="A88" s="40"/>
      <c r="B88" s="20" t="s">
        <v>91</v>
      </c>
      <c r="C88" s="13"/>
      <c r="D88" s="39">
        <v>0.17300000000000001</v>
      </c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>
        <f>EDATE(A86,1)</f>
        <v>42552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3">
      <c r="A90" s="40">
        <f t="shared" si="5"/>
        <v>42583</v>
      </c>
      <c r="B90" s="20"/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3">
      <c r="A91" s="40">
        <f>EDATE(A90,1)</f>
        <v>42614</v>
      </c>
      <c r="B91" s="20" t="s">
        <v>77</v>
      </c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>
        <v>1</v>
      </c>
      <c r="I91" s="9"/>
      <c r="J91" s="11"/>
      <c r="K91" s="48">
        <v>42630</v>
      </c>
    </row>
    <row r="92" spans="1:11" x14ac:dyDescent="0.3">
      <c r="A92" s="40"/>
      <c r="B92" s="20" t="s">
        <v>77</v>
      </c>
      <c r="C92" s="13"/>
      <c r="D92" s="39"/>
      <c r="E92" s="9"/>
      <c r="F92" s="20"/>
      <c r="G92" s="13" t="str">
        <f>IF(ISBLANK(Table1[[#This Row],[EARNED]]),"",Table1[[#This Row],[EARNED]])</f>
        <v/>
      </c>
      <c r="H92" s="39">
        <v>1</v>
      </c>
      <c r="I92" s="9"/>
      <c r="J92" s="11"/>
      <c r="K92" s="48">
        <v>42662</v>
      </c>
    </row>
    <row r="93" spans="1:11" x14ac:dyDescent="0.3">
      <c r="A93" s="40">
        <f>EDATE(A91,1)</f>
        <v>42644</v>
      </c>
      <c r="B93" s="20"/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3">
      <c r="A94" s="40">
        <f>EDATE(A93,1)</f>
        <v>42675</v>
      </c>
      <c r="B94" s="20" t="s">
        <v>80</v>
      </c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>
        <v>2</v>
      </c>
      <c r="I94" s="9"/>
      <c r="J94" s="11"/>
      <c r="K94" s="20" t="s">
        <v>92</v>
      </c>
    </row>
    <row r="95" spans="1:11" x14ac:dyDescent="0.3">
      <c r="A95" s="40"/>
      <c r="B95" s="20" t="s">
        <v>93</v>
      </c>
      <c r="C95" s="13"/>
      <c r="D95" s="39">
        <v>1</v>
      </c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48">
        <v>42703</v>
      </c>
    </row>
    <row r="96" spans="1:11" x14ac:dyDescent="0.3">
      <c r="A96" s="40"/>
      <c r="B96" s="20" t="s">
        <v>77</v>
      </c>
      <c r="C96" s="13"/>
      <c r="D96" s="39"/>
      <c r="E96" s="9"/>
      <c r="F96" s="20"/>
      <c r="G96" s="13" t="str">
        <f>IF(ISBLANK(Table1[[#This Row],[EARNED]]),"",Table1[[#This Row],[EARNED]])</f>
        <v/>
      </c>
      <c r="H96" s="39">
        <v>1</v>
      </c>
      <c r="I96" s="9"/>
      <c r="J96" s="11"/>
      <c r="K96" s="48">
        <v>42692</v>
      </c>
    </row>
    <row r="97" spans="1:11" x14ac:dyDescent="0.3">
      <c r="A97" s="40">
        <f>EDATE(A94,1)</f>
        <v>42705</v>
      </c>
      <c r="B97" s="20"/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3">
      <c r="A98" s="47" t="s">
        <v>50</v>
      </c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>
        <f>EDATE(A97,1)</f>
        <v>42736</v>
      </c>
      <c r="B99" s="20" t="s">
        <v>93</v>
      </c>
      <c r="C99" s="13">
        <v>1.25</v>
      </c>
      <c r="D99" s="39">
        <v>1</v>
      </c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48">
        <v>42754</v>
      </c>
    </row>
    <row r="100" spans="1:11" x14ac:dyDescent="0.3">
      <c r="A100" s="40"/>
      <c r="B100" s="20" t="s">
        <v>80</v>
      </c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>
        <v>2</v>
      </c>
      <c r="I100" s="9"/>
      <c r="J100" s="11"/>
      <c r="K100" s="48" t="s">
        <v>94</v>
      </c>
    </row>
    <row r="101" spans="1:11" x14ac:dyDescent="0.3">
      <c r="A101" s="40"/>
      <c r="B101" s="20" t="s">
        <v>52</v>
      </c>
      <c r="C101" s="13"/>
      <c r="D101" s="39">
        <v>6</v>
      </c>
      <c r="E101" s="9"/>
      <c r="F101" s="20">
        <v>5</v>
      </c>
      <c r="G101" s="13" t="str">
        <f>IF(ISBLANK(Table1[[#This Row],[EARNED]]),"",Table1[[#This Row],[EARNED]])</f>
        <v/>
      </c>
      <c r="H101" s="39"/>
      <c r="I101" s="9"/>
      <c r="J101" s="11"/>
      <c r="K101" s="48" t="s">
        <v>95</v>
      </c>
    </row>
    <row r="102" spans="1:11" x14ac:dyDescent="0.3">
      <c r="A102" s="40">
        <f>EDATE(A99,1)</f>
        <v>42767</v>
      </c>
      <c r="B102" s="20"/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 x14ac:dyDescent="0.3">
      <c r="A103" s="40">
        <f t="shared" ref="A103:A112" si="6">EDATE(A102,1)</f>
        <v>42795</v>
      </c>
      <c r="B103" s="20" t="s">
        <v>96</v>
      </c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>
        <v>3</v>
      </c>
      <c r="I103" s="9"/>
      <c r="J103" s="11"/>
      <c r="K103" s="20" t="s">
        <v>97</v>
      </c>
    </row>
    <row r="104" spans="1:11" x14ac:dyDescent="0.3">
      <c r="A104" s="40">
        <f t="shared" si="6"/>
        <v>42826</v>
      </c>
      <c r="B104" s="20"/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3">
      <c r="A105" s="40">
        <f t="shared" si="6"/>
        <v>42856</v>
      </c>
      <c r="B105" s="20" t="s">
        <v>73</v>
      </c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 t="s">
        <v>98</v>
      </c>
    </row>
    <row r="106" spans="1:11" x14ac:dyDescent="0.3">
      <c r="A106" s="40"/>
      <c r="B106" s="20" t="s">
        <v>96</v>
      </c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>
        <v>3</v>
      </c>
      <c r="I106" s="9"/>
      <c r="J106" s="11"/>
      <c r="K106" s="20" t="s">
        <v>99</v>
      </c>
    </row>
    <row r="107" spans="1:11" x14ac:dyDescent="0.3">
      <c r="A107" s="40">
        <f>EDATE(A105,1)</f>
        <v>42887</v>
      </c>
      <c r="B107" s="20" t="s">
        <v>80</v>
      </c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>
        <v>2</v>
      </c>
      <c r="I107" s="9"/>
      <c r="J107" s="11"/>
      <c r="K107" s="20" t="s">
        <v>100</v>
      </c>
    </row>
    <row r="108" spans="1:11" x14ac:dyDescent="0.3">
      <c r="A108" s="40"/>
      <c r="B108" s="20" t="s">
        <v>73</v>
      </c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 t="s">
        <v>101</v>
      </c>
    </row>
    <row r="109" spans="1:11" x14ac:dyDescent="0.3">
      <c r="A109" s="40"/>
      <c r="B109" s="20" t="s">
        <v>80</v>
      </c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>
        <v>2</v>
      </c>
      <c r="I109" s="9"/>
      <c r="J109" s="11"/>
      <c r="K109" s="20" t="s">
        <v>102</v>
      </c>
    </row>
    <row r="110" spans="1:11" x14ac:dyDescent="0.3">
      <c r="A110" s="40">
        <f>EDATE(A107,1)</f>
        <v>42917</v>
      </c>
      <c r="B110" s="20"/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/>
    </row>
    <row r="111" spans="1:11" x14ac:dyDescent="0.3">
      <c r="A111" s="40">
        <f t="shared" si="6"/>
        <v>42948</v>
      </c>
      <c r="B111" s="20"/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 x14ac:dyDescent="0.3">
      <c r="A112" s="40">
        <f t="shared" si="6"/>
        <v>42979</v>
      </c>
      <c r="B112" s="20" t="s">
        <v>103</v>
      </c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>
        <v>9</v>
      </c>
      <c r="I112" s="9"/>
      <c r="J112" s="11"/>
      <c r="K112" s="20" t="s">
        <v>104</v>
      </c>
    </row>
    <row r="113" spans="1:11" x14ac:dyDescent="0.3">
      <c r="A113" s="40"/>
      <c r="B113" s="20" t="s">
        <v>80</v>
      </c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>
        <v>2</v>
      </c>
      <c r="I113" s="9"/>
      <c r="J113" s="11"/>
      <c r="K113" s="20" t="s">
        <v>105</v>
      </c>
    </row>
    <row r="114" spans="1:11" x14ac:dyDescent="0.3">
      <c r="A114" s="40">
        <f>EDATE(A112,1)</f>
        <v>43009</v>
      </c>
      <c r="B114" s="20"/>
      <c r="C114" s="13">
        <v>1.25</v>
      </c>
      <c r="D114" s="39"/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/>
    </row>
    <row r="115" spans="1:11" x14ac:dyDescent="0.3">
      <c r="A115" s="40">
        <f>EDATE(A114,1)</f>
        <v>43040</v>
      </c>
      <c r="B115" s="20"/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3">
      <c r="A116" s="40">
        <f>EDATE(A115,1)</f>
        <v>43070</v>
      </c>
      <c r="B116" s="20"/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3">
      <c r="A117" s="47" t="s">
        <v>106</v>
      </c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>
        <f>EDATE(A116,1)</f>
        <v>43101</v>
      </c>
      <c r="B118" s="20"/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3">
      <c r="A119" s="40">
        <f>EDATE(A118,1)</f>
        <v>43132</v>
      </c>
      <c r="B119" s="20"/>
      <c r="C119" s="13">
        <v>1.25</v>
      </c>
      <c r="D119" s="39"/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/>
    </row>
    <row r="120" spans="1:11" x14ac:dyDescent="0.3">
      <c r="A120" s="40">
        <f t="shared" ref="A120:A131" si="7">EDATE(A119,1)</f>
        <v>43160</v>
      </c>
      <c r="B120" s="20"/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3">
      <c r="A121" s="40">
        <f t="shared" si="7"/>
        <v>43191</v>
      </c>
      <c r="B121" s="20"/>
      <c r="C121" s="13">
        <v>1.25</v>
      </c>
      <c r="D121" s="39"/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20"/>
    </row>
    <row r="122" spans="1:11" x14ac:dyDescent="0.3">
      <c r="A122" s="40">
        <f t="shared" si="7"/>
        <v>43221</v>
      </c>
      <c r="B122" s="20"/>
      <c r="C122" s="13">
        <v>1.25</v>
      </c>
      <c r="D122" s="39"/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/>
    </row>
    <row r="123" spans="1:11" x14ac:dyDescent="0.3">
      <c r="A123" s="40">
        <f t="shared" si="7"/>
        <v>43252</v>
      </c>
      <c r="B123" s="20" t="s">
        <v>73</v>
      </c>
      <c r="C123" s="13">
        <v>1.25</v>
      </c>
      <c r="D123" s="39"/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 t="s">
        <v>107</v>
      </c>
    </row>
    <row r="124" spans="1:11" x14ac:dyDescent="0.3">
      <c r="A124" s="40"/>
      <c r="B124" s="20" t="s">
        <v>73</v>
      </c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 t="s">
        <v>108</v>
      </c>
    </row>
    <row r="125" spans="1:11" x14ac:dyDescent="0.3">
      <c r="A125" s="40">
        <f>EDATE(A123,1)</f>
        <v>43282</v>
      </c>
      <c r="B125" s="20"/>
      <c r="C125" s="13">
        <v>1.25</v>
      </c>
      <c r="D125" s="39"/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 x14ac:dyDescent="0.3">
      <c r="A126" s="40">
        <f t="shared" si="7"/>
        <v>43313</v>
      </c>
      <c r="B126" s="20"/>
      <c r="C126" s="13">
        <v>1.25</v>
      </c>
      <c r="D126" s="39"/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/>
    </row>
    <row r="127" spans="1:11" x14ac:dyDescent="0.3">
      <c r="A127" s="40">
        <f t="shared" si="7"/>
        <v>43344</v>
      </c>
      <c r="B127" s="20"/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/>
    </row>
    <row r="128" spans="1:11" x14ac:dyDescent="0.3">
      <c r="A128" s="40">
        <f>EDATE(A127,1)</f>
        <v>43374</v>
      </c>
      <c r="B128" s="20" t="s">
        <v>77</v>
      </c>
      <c r="C128" s="13">
        <v>1.25</v>
      </c>
      <c r="D128" s="39"/>
      <c r="E128" s="9"/>
      <c r="F128" s="20"/>
      <c r="G128" s="13">
        <f>IF(ISBLANK(Table1[[#This Row],[EARNED]]),"",Table1[[#This Row],[EARNED]])</f>
        <v>1.25</v>
      </c>
      <c r="H128" s="39">
        <v>1</v>
      </c>
      <c r="I128" s="9"/>
      <c r="J128" s="11"/>
      <c r="K128" s="48">
        <v>43368</v>
      </c>
    </row>
    <row r="129" spans="1:11" x14ac:dyDescent="0.3">
      <c r="A129" s="40"/>
      <c r="B129" s="20" t="s">
        <v>109</v>
      </c>
      <c r="C129" s="13"/>
      <c r="D129" s="39">
        <v>2</v>
      </c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48" t="s">
        <v>110</v>
      </c>
    </row>
    <row r="130" spans="1:11" x14ac:dyDescent="0.3">
      <c r="A130" s="40">
        <f>EDATE(A128,1)</f>
        <v>43405</v>
      </c>
      <c r="B130" s="20" t="s">
        <v>111</v>
      </c>
      <c r="C130" s="13">
        <v>1.25</v>
      </c>
      <c r="D130" s="39">
        <v>10</v>
      </c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 t="s">
        <v>112</v>
      </c>
    </row>
    <row r="131" spans="1:11" x14ac:dyDescent="0.3">
      <c r="A131" s="40">
        <f t="shared" si="7"/>
        <v>43435</v>
      </c>
      <c r="B131" s="20"/>
      <c r="C131" s="13">
        <v>1.25</v>
      </c>
      <c r="D131" s="39"/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20"/>
    </row>
    <row r="132" spans="1:11" x14ac:dyDescent="0.3">
      <c r="A132" s="47" t="s">
        <v>113</v>
      </c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3">
      <c r="A133" s="40">
        <f>EDATE(A131,1)</f>
        <v>43466</v>
      </c>
      <c r="B133" s="20"/>
      <c r="C133" s="13">
        <v>1.25</v>
      </c>
      <c r="D133" s="39"/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/>
    </row>
    <row r="134" spans="1:11" x14ac:dyDescent="0.3">
      <c r="A134" s="40">
        <f>EDATE(A133,1)</f>
        <v>43497</v>
      </c>
      <c r="B134" s="20"/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3">
      <c r="A135" s="40">
        <f t="shared" ref="A135:A144" si="8">EDATE(A134,1)</f>
        <v>43525</v>
      </c>
      <c r="B135" s="20" t="s">
        <v>62</v>
      </c>
      <c r="C135" s="13">
        <v>1.25</v>
      </c>
      <c r="D135" s="39">
        <v>5</v>
      </c>
      <c r="E135" s="9"/>
      <c r="F135" s="20"/>
      <c r="G135" s="13">
        <f>IF(ISBLANK(Table1[[#This Row],[EARNED]]),"",Table1[[#This Row],[EARNED]])</f>
        <v>1.25</v>
      </c>
      <c r="H135" s="39"/>
      <c r="I135" s="9"/>
      <c r="J135" s="11"/>
      <c r="K135" s="20" t="s">
        <v>114</v>
      </c>
    </row>
    <row r="136" spans="1:11" x14ac:dyDescent="0.3">
      <c r="A136" s="40">
        <f t="shared" si="8"/>
        <v>43556</v>
      </c>
      <c r="B136" s="20" t="s">
        <v>62</v>
      </c>
      <c r="C136" s="13">
        <v>1.25</v>
      </c>
      <c r="D136" s="39">
        <v>5</v>
      </c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20" t="s">
        <v>115</v>
      </c>
    </row>
    <row r="137" spans="1:11" x14ac:dyDescent="0.3">
      <c r="A137" s="40">
        <f t="shared" si="8"/>
        <v>43586</v>
      </c>
      <c r="B137" s="20"/>
      <c r="C137" s="13">
        <v>1.25</v>
      </c>
      <c r="D137" s="39"/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20"/>
    </row>
    <row r="138" spans="1:11" x14ac:dyDescent="0.3">
      <c r="A138" s="40">
        <f t="shared" si="8"/>
        <v>43617</v>
      </c>
      <c r="B138" s="20"/>
      <c r="C138" s="13">
        <v>1.25</v>
      </c>
      <c r="D138" s="39"/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20"/>
    </row>
    <row r="139" spans="1:11" x14ac:dyDescent="0.3">
      <c r="A139" s="40">
        <f t="shared" si="8"/>
        <v>43647</v>
      </c>
      <c r="B139" s="20" t="s">
        <v>73</v>
      </c>
      <c r="C139" s="13">
        <v>1.25</v>
      </c>
      <c r="D139" s="39"/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20" t="s">
        <v>116</v>
      </c>
    </row>
    <row r="140" spans="1:11" x14ac:dyDescent="0.3">
      <c r="A140" s="40">
        <f t="shared" si="8"/>
        <v>43678</v>
      </c>
      <c r="B140" s="20"/>
      <c r="C140" s="13">
        <v>1.25</v>
      </c>
      <c r="D140" s="39"/>
      <c r="E140" s="9"/>
      <c r="F140" s="20"/>
      <c r="G140" s="13">
        <f>IF(ISBLANK(Table1[[#This Row],[EARNED]]),"",Table1[[#This Row],[EARNED]])</f>
        <v>1.25</v>
      </c>
      <c r="H140" s="39"/>
      <c r="I140" s="9"/>
      <c r="J140" s="11"/>
      <c r="K140" s="20"/>
    </row>
    <row r="141" spans="1:11" x14ac:dyDescent="0.3">
      <c r="A141" s="40">
        <f t="shared" si="8"/>
        <v>43709</v>
      </c>
      <c r="B141" s="20"/>
      <c r="C141" s="13">
        <v>1.25</v>
      </c>
      <c r="D141" s="39"/>
      <c r="E141" s="9"/>
      <c r="F141" s="20"/>
      <c r="G141" s="13">
        <f>IF(ISBLANK(Table1[[#This Row],[EARNED]]),"",Table1[[#This Row],[EARNED]])</f>
        <v>1.25</v>
      </c>
      <c r="H141" s="39"/>
      <c r="I141" s="9"/>
      <c r="J141" s="11"/>
      <c r="K141" s="20"/>
    </row>
    <row r="142" spans="1:11" x14ac:dyDescent="0.3">
      <c r="A142" s="40">
        <f t="shared" si="8"/>
        <v>43739</v>
      </c>
      <c r="B142" s="20" t="s">
        <v>58</v>
      </c>
      <c r="C142" s="13">
        <v>1.25</v>
      </c>
      <c r="D142" s="39">
        <v>3</v>
      </c>
      <c r="E142" s="9"/>
      <c r="F142" s="20"/>
      <c r="G142" s="13">
        <f>IF(ISBLANK(Table1[[#This Row],[EARNED]]),"",Table1[[#This Row],[EARNED]])</f>
        <v>1.25</v>
      </c>
      <c r="H142" s="39"/>
      <c r="I142" s="9"/>
      <c r="J142" s="11"/>
      <c r="K142" s="20" t="s">
        <v>117</v>
      </c>
    </row>
    <row r="143" spans="1:11" x14ac:dyDescent="0.3">
      <c r="A143" s="40">
        <f>EDATE(A142,1)</f>
        <v>43770</v>
      </c>
      <c r="B143" s="20"/>
      <c r="C143" s="13">
        <v>1.25</v>
      </c>
      <c r="D143" s="39"/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/>
    </row>
    <row r="144" spans="1:11" x14ac:dyDescent="0.3">
      <c r="A144" s="40">
        <f t="shared" si="8"/>
        <v>43800</v>
      </c>
      <c r="B144" s="20"/>
      <c r="C144" s="13">
        <v>1.25</v>
      </c>
      <c r="D144" s="39"/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20"/>
    </row>
    <row r="145" spans="1:11" x14ac:dyDescent="0.3">
      <c r="A145" s="47" t="s">
        <v>118</v>
      </c>
      <c r="B145" s="20"/>
      <c r="C145" s="13"/>
      <c r="D145" s="39"/>
      <c r="E145" s="9"/>
      <c r="F145" s="20"/>
      <c r="G145" s="13" t="str">
        <f>IF(ISBLANK(Table1[[#This Row],[EARNED]]),"",Table1[[#This Row],[EARNED]])</f>
        <v/>
      </c>
      <c r="H145" s="39"/>
      <c r="I145" s="9"/>
      <c r="J145" s="11"/>
      <c r="K145" s="20"/>
    </row>
    <row r="146" spans="1:11" x14ac:dyDescent="0.3">
      <c r="A146" s="40">
        <f>EDATE(A144,1)</f>
        <v>43831</v>
      </c>
      <c r="B146" s="20"/>
      <c r="C146" s="13">
        <v>1.25</v>
      </c>
      <c r="D146" s="39"/>
      <c r="E146" s="9"/>
      <c r="F146" s="20"/>
      <c r="G146" s="13">
        <f>IF(ISBLANK(Table1[[#This Row],[EARNED]]),"",Table1[[#This Row],[EARNED]])</f>
        <v>1.25</v>
      </c>
      <c r="H146" s="39"/>
      <c r="I146" s="9"/>
      <c r="J146" s="11"/>
      <c r="K146" s="20"/>
    </row>
    <row r="147" spans="1:11" x14ac:dyDescent="0.3">
      <c r="A147" s="40">
        <f>EDATE(A146,1)</f>
        <v>43862</v>
      </c>
      <c r="B147" s="20" t="s">
        <v>93</v>
      </c>
      <c r="C147" s="13">
        <v>1.25</v>
      </c>
      <c r="D147" s="39">
        <v>1</v>
      </c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48">
        <v>43880</v>
      </c>
    </row>
    <row r="148" spans="1:11" x14ac:dyDescent="0.3">
      <c r="A148" s="40">
        <f t="shared" ref="A148:A157" si="9">EDATE(A147,1)</f>
        <v>43891</v>
      </c>
      <c r="B148" s="20"/>
      <c r="C148" s="13">
        <v>1.25</v>
      </c>
      <c r="D148" s="39"/>
      <c r="E148" s="9"/>
      <c r="F148" s="20"/>
      <c r="G148" s="13">
        <f>IF(ISBLANK(Table1[[#This Row],[EARNED]]),"",Table1[[#This Row],[EARNED]])</f>
        <v>1.25</v>
      </c>
      <c r="H148" s="39"/>
      <c r="I148" s="9"/>
      <c r="J148" s="11"/>
      <c r="K148" s="20"/>
    </row>
    <row r="149" spans="1:11" x14ac:dyDescent="0.3">
      <c r="A149" s="40">
        <f t="shared" si="9"/>
        <v>43922</v>
      </c>
      <c r="B149" s="20"/>
      <c r="C149" s="13">
        <v>1.25</v>
      </c>
      <c r="D149" s="39"/>
      <c r="E149" s="9"/>
      <c r="F149" s="20"/>
      <c r="G149" s="13">
        <f>IF(ISBLANK(Table1[[#This Row],[EARNED]]),"",Table1[[#This Row],[EARNED]])</f>
        <v>1.25</v>
      </c>
      <c r="H149" s="39"/>
      <c r="I149" s="9"/>
      <c r="J149" s="11"/>
      <c r="K149" s="20"/>
    </row>
    <row r="150" spans="1:11" x14ac:dyDescent="0.3">
      <c r="A150" s="40">
        <f t="shared" si="9"/>
        <v>43952</v>
      </c>
      <c r="B150" s="20"/>
      <c r="C150" s="13">
        <v>1.25</v>
      </c>
      <c r="D150" s="39"/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20"/>
    </row>
    <row r="151" spans="1:11" x14ac:dyDescent="0.3">
      <c r="A151" s="40">
        <f t="shared" si="9"/>
        <v>43983</v>
      </c>
      <c r="B151" s="15"/>
      <c r="C151" s="13">
        <v>1.25</v>
      </c>
      <c r="D151" s="42"/>
      <c r="E151" s="9"/>
      <c r="F151" s="15"/>
      <c r="G151" s="41">
        <f>IF(ISBLANK(Table1[[#This Row],[EARNED]]),"",Table1[[#This Row],[EARNED]])</f>
        <v>1.25</v>
      </c>
      <c r="H151" s="42"/>
      <c r="I151" s="9"/>
      <c r="J151" s="12"/>
      <c r="K151" s="15"/>
    </row>
    <row r="152" spans="1:11" x14ac:dyDescent="0.3">
      <c r="A152" s="40">
        <f t="shared" si="9"/>
        <v>44013</v>
      </c>
      <c r="B152" s="20"/>
      <c r="C152" s="13">
        <v>1.25</v>
      </c>
      <c r="D152" s="39"/>
      <c r="E152" s="9"/>
      <c r="F152" s="20"/>
      <c r="G152" s="13">
        <f>IF(ISBLANK(Table1[[#This Row],[EARNED]]),"",Table1[[#This Row],[EARNED]])</f>
        <v>1.25</v>
      </c>
      <c r="H152" s="39"/>
      <c r="I152" s="9"/>
      <c r="J152" s="11"/>
      <c r="K152" s="20"/>
    </row>
    <row r="153" spans="1:11" x14ac:dyDescent="0.3">
      <c r="A153" s="40">
        <f t="shared" si="9"/>
        <v>44044</v>
      </c>
      <c r="B153" s="20"/>
      <c r="C153" s="13">
        <v>1.25</v>
      </c>
      <c r="D153" s="39"/>
      <c r="E153" s="9"/>
      <c r="F153" s="20"/>
      <c r="G153" s="13">
        <f>IF(ISBLANK(Table1[[#This Row],[EARNED]]),"",Table1[[#This Row],[EARNED]])</f>
        <v>1.25</v>
      </c>
      <c r="H153" s="39"/>
      <c r="I153" s="9"/>
      <c r="J153" s="11"/>
      <c r="K153" s="20"/>
    </row>
    <row r="154" spans="1:11" x14ac:dyDescent="0.3">
      <c r="A154" s="40">
        <f t="shared" si="9"/>
        <v>44075</v>
      </c>
      <c r="B154" s="20"/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/>
      <c r="I154" s="9"/>
      <c r="J154" s="11"/>
      <c r="K154" s="20"/>
    </row>
    <row r="155" spans="1:11" x14ac:dyDescent="0.3">
      <c r="A155" s="40">
        <f t="shared" si="9"/>
        <v>44105</v>
      </c>
      <c r="B155" s="20"/>
      <c r="C155" s="13">
        <v>1.25</v>
      </c>
      <c r="D155" s="39"/>
      <c r="E155" s="9"/>
      <c r="F155" s="20"/>
      <c r="G155" s="13">
        <f>IF(ISBLANK(Table1[[#This Row],[EARNED]]),"",Table1[[#This Row],[EARNED]])</f>
        <v>1.25</v>
      </c>
      <c r="H155" s="39"/>
      <c r="I155" s="9"/>
      <c r="J155" s="11"/>
      <c r="K155" s="20"/>
    </row>
    <row r="156" spans="1:11" x14ac:dyDescent="0.3">
      <c r="A156" s="40">
        <f t="shared" si="9"/>
        <v>44136</v>
      </c>
      <c r="B156" s="20"/>
      <c r="C156" s="13">
        <v>1.25</v>
      </c>
      <c r="D156" s="39"/>
      <c r="E156" s="9"/>
      <c r="F156" s="20"/>
      <c r="G156" s="13">
        <f>IF(ISBLANK(Table1[[#This Row],[EARNED]]),"",Table1[[#This Row],[EARNED]])</f>
        <v>1.25</v>
      </c>
      <c r="H156" s="39"/>
      <c r="I156" s="9"/>
      <c r="J156" s="11"/>
      <c r="K156" s="20"/>
    </row>
    <row r="157" spans="1:11" x14ac:dyDescent="0.3">
      <c r="A157" s="40">
        <f t="shared" si="9"/>
        <v>44166</v>
      </c>
      <c r="B157" s="20"/>
      <c r="C157" s="13">
        <v>1.25</v>
      </c>
      <c r="D157" s="39"/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20"/>
    </row>
    <row r="158" spans="1:11" x14ac:dyDescent="0.3">
      <c r="A158" s="47" t="s">
        <v>119</v>
      </c>
      <c r="B158" s="20"/>
      <c r="C158" s="13"/>
      <c r="D158" s="39"/>
      <c r="E158" s="9"/>
      <c r="F158" s="20"/>
      <c r="G158" s="13" t="str">
        <f>IF(ISBLANK(Table1[[#This Row],[EARNED]]),"",Table1[[#This Row],[EARNED]])</f>
        <v/>
      </c>
      <c r="H158" s="39"/>
      <c r="I158" s="9"/>
      <c r="J158" s="11"/>
      <c r="K158" s="20"/>
    </row>
    <row r="159" spans="1:11" x14ac:dyDescent="0.3">
      <c r="A159" s="40">
        <f>EDATE(A157,1)</f>
        <v>44197</v>
      </c>
      <c r="B159" s="20"/>
      <c r="C159" s="13">
        <v>1.25</v>
      </c>
      <c r="D159" s="39"/>
      <c r="E159" s="9"/>
      <c r="F159" s="20"/>
      <c r="G159" s="13">
        <f>IF(ISBLANK(Table1[[#This Row],[EARNED]]),"",Table1[[#This Row],[EARNED]])</f>
        <v>1.25</v>
      </c>
      <c r="H159" s="39"/>
      <c r="I159" s="9"/>
      <c r="J159" s="11"/>
      <c r="K159" s="20"/>
    </row>
    <row r="160" spans="1:11" x14ac:dyDescent="0.3">
      <c r="A160" s="40">
        <f>EDATE(A159,1)</f>
        <v>44228</v>
      </c>
      <c r="B160" s="20"/>
      <c r="C160" s="13">
        <v>1.25</v>
      </c>
      <c r="D160" s="39"/>
      <c r="E160" s="9"/>
      <c r="F160" s="20"/>
      <c r="G160" s="13">
        <f>IF(ISBLANK(Table1[[#This Row],[EARNED]]),"",Table1[[#This Row],[EARNED]])</f>
        <v>1.25</v>
      </c>
      <c r="H160" s="39"/>
      <c r="I160" s="9"/>
      <c r="J160" s="11"/>
      <c r="K160" s="20"/>
    </row>
    <row r="161" spans="1:11" x14ac:dyDescent="0.3">
      <c r="A161" s="40">
        <f t="shared" ref="A161:A170" si="10">EDATE(A160,1)</f>
        <v>44256</v>
      </c>
      <c r="B161" s="20"/>
      <c r="C161" s="13">
        <v>1.25</v>
      </c>
      <c r="D161" s="39"/>
      <c r="E161" s="9"/>
      <c r="F161" s="20"/>
      <c r="G161" s="13">
        <f>IF(ISBLANK(Table1[[#This Row],[EARNED]]),"",Table1[[#This Row],[EARNED]])</f>
        <v>1.25</v>
      </c>
      <c r="H161" s="39"/>
      <c r="I161" s="9"/>
      <c r="J161" s="11"/>
      <c r="K161" s="20"/>
    </row>
    <row r="162" spans="1:11" x14ac:dyDescent="0.3">
      <c r="A162" s="40">
        <f t="shared" si="10"/>
        <v>44287</v>
      </c>
      <c r="B162" s="20"/>
      <c r="C162" s="13">
        <v>1.25</v>
      </c>
      <c r="D162" s="39"/>
      <c r="E162" s="9"/>
      <c r="F162" s="20"/>
      <c r="G162" s="13">
        <f>IF(ISBLANK(Table1[[#This Row],[EARNED]]),"",Table1[[#This Row],[EARNED]])</f>
        <v>1.25</v>
      </c>
      <c r="H162" s="39"/>
      <c r="I162" s="9"/>
      <c r="J162" s="11"/>
      <c r="K162" s="20"/>
    </row>
    <row r="163" spans="1:11" x14ac:dyDescent="0.3">
      <c r="A163" s="40">
        <f t="shared" si="10"/>
        <v>44317</v>
      </c>
      <c r="B163" s="20"/>
      <c r="C163" s="13">
        <v>1.25</v>
      </c>
      <c r="D163" s="39"/>
      <c r="E163" s="9"/>
      <c r="F163" s="20"/>
      <c r="G163" s="13">
        <f>IF(ISBLANK(Table1[[#This Row],[EARNED]]),"",Table1[[#This Row],[EARNED]])</f>
        <v>1.25</v>
      </c>
      <c r="H163" s="39"/>
      <c r="I163" s="9"/>
      <c r="J163" s="11"/>
      <c r="K163" s="20"/>
    </row>
    <row r="164" spans="1:11" x14ac:dyDescent="0.3">
      <c r="A164" s="40">
        <f t="shared" si="10"/>
        <v>44348</v>
      </c>
      <c r="B164" s="20"/>
      <c r="C164" s="13">
        <v>1.25</v>
      </c>
      <c r="D164" s="39"/>
      <c r="E164" s="9"/>
      <c r="F164" s="20"/>
      <c r="G164" s="13">
        <f>IF(ISBLANK(Table1[[#This Row],[EARNED]]),"",Table1[[#This Row],[EARNED]])</f>
        <v>1.25</v>
      </c>
      <c r="H164" s="39"/>
      <c r="I164" s="9"/>
      <c r="J164" s="11"/>
      <c r="K164" s="20"/>
    </row>
    <row r="165" spans="1:11" x14ac:dyDescent="0.3">
      <c r="A165" s="40">
        <f t="shared" si="10"/>
        <v>44378</v>
      </c>
      <c r="B165" s="20"/>
      <c r="C165" s="13">
        <v>1.25</v>
      </c>
      <c r="D165" s="39"/>
      <c r="E165" s="9"/>
      <c r="F165" s="20"/>
      <c r="G165" s="13">
        <f>IF(ISBLANK(Table1[[#This Row],[EARNED]]),"",Table1[[#This Row],[EARNED]])</f>
        <v>1.25</v>
      </c>
      <c r="H165" s="39"/>
      <c r="I165" s="9"/>
      <c r="J165" s="11"/>
      <c r="K165" s="20"/>
    </row>
    <row r="166" spans="1:11" x14ac:dyDescent="0.3">
      <c r="A166" s="40">
        <f t="shared" si="10"/>
        <v>44409</v>
      </c>
      <c r="B166" s="20"/>
      <c r="C166" s="13">
        <v>1.25</v>
      </c>
      <c r="D166" s="39"/>
      <c r="E166" s="9"/>
      <c r="F166" s="20"/>
      <c r="G166" s="13">
        <f>IF(ISBLANK(Table1[[#This Row],[EARNED]]),"",Table1[[#This Row],[EARNED]])</f>
        <v>1.25</v>
      </c>
      <c r="H166" s="39"/>
      <c r="I166" s="9"/>
      <c r="J166" s="11"/>
      <c r="K166" s="20"/>
    </row>
    <row r="167" spans="1:11" x14ac:dyDescent="0.3">
      <c r="A167" s="40">
        <f t="shared" si="10"/>
        <v>44440</v>
      </c>
      <c r="B167" s="20"/>
      <c r="C167" s="13">
        <v>1.25</v>
      </c>
      <c r="D167" s="39"/>
      <c r="E167" s="9"/>
      <c r="F167" s="20"/>
      <c r="G167" s="13">
        <f>IF(ISBLANK(Table1[[#This Row],[EARNED]]),"",Table1[[#This Row],[EARNED]])</f>
        <v>1.25</v>
      </c>
      <c r="H167" s="39"/>
      <c r="I167" s="9"/>
      <c r="J167" s="11"/>
      <c r="K167" s="20"/>
    </row>
    <row r="168" spans="1:11" x14ac:dyDescent="0.3">
      <c r="A168" s="40">
        <f t="shared" si="10"/>
        <v>44470</v>
      </c>
      <c r="B168" s="20"/>
      <c r="C168" s="13">
        <v>1.25</v>
      </c>
      <c r="D168" s="39"/>
      <c r="E168" s="9"/>
      <c r="F168" s="20"/>
      <c r="G168" s="13">
        <f>IF(ISBLANK(Table1[[#This Row],[EARNED]]),"",Table1[[#This Row],[EARNED]])</f>
        <v>1.25</v>
      </c>
      <c r="H168" s="39"/>
      <c r="I168" s="9"/>
      <c r="J168" s="11"/>
      <c r="K168" s="20"/>
    </row>
    <row r="169" spans="1:11" x14ac:dyDescent="0.3">
      <c r="A169" s="40">
        <f t="shared" si="10"/>
        <v>44501</v>
      </c>
      <c r="B169" s="20"/>
      <c r="C169" s="13">
        <v>1.25</v>
      </c>
      <c r="D169" s="39"/>
      <c r="E169" s="9"/>
      <c r="F169" s="20"/>
      <c r="G169" s="13">
        <f>IF(ISBLANK(Table1[[#This Row],[EARNED]]),"",Table1[[#This Row],[EARNED]])</f>
        <v>1.25</v>
      </c>
      <c r="H169" s="39"/>
      <c r="I169" s="9"/>
      <c r="J169" s="11"/>
      <c r="K169" s="20"/>
    </row>
    <row r="170" spans="1:11" x14ac:dyDescent="0.3">
      <c r="A170" s="40">
        <f t="shared" si="10"/>
        <v>44531</v>
      </c>
      <c r="B170" s="20" t="s">
        <v>120</v>
      </c>
      <c r="C170" s="13">
        <v>1.25</v>
      </c>
      <c r="D170" s="39">
        <v>5</v>
      </c>
      <c r="E170" s="9"/>
      <c r="F170" s="20"/>
      <c r="G170" s="13">
        <f>IF(ISBLANK(Table1[[#This Row],[EARNED]]),"",Table1[[#This Row],[EARNED]])</f>
        <v>1.25</v>
      </c>
      <c r="H170" s="39"/>
      <c r="I170" s="9"/>
      <c r="J170" s="11"/>
      <c r="K170" s="20"/>
    </row>
    <row r="171" spans="1:11" x14ac:dyDescent="0.3">
      <c r="A171" s="47" t="s">
        <v>118</v>
      </c>
      <c r="B171" s="20"/>
      <c r="C171" s="13"/>
      <c r="D171" s="39"/>
      <c r="E171" s="9"/>
      <c r="F171" s="20"/>
      <c r="G171" s="13" t="str">
        <f>IF(ISBLANK(Table1[[#This Row],[EARNED]]),"",Table1[[#This Row],[EARNED]])</f>
        <v/>
      </c>
      <c r="H171" s="39"/>
      <c r="I171" s="9"/>
      <c r="J171" s="11"/>
      <c r="K171" s="20"/>
    </row>
    <row r="172" spans="1:11" x14ac:dyDescent="0.3">
      <c r="A172" s="40">
        <f>EDATE(A170,1)</f>
        <v>44562</v>
      </c>
      <c r="B172" s="20"/>
      <c r="C172" s="13">
        <v>1.25</v>
      </c>
      <c r="D172" s="39"/>
      <c r="E172" s="9"/>
      <c r="F172" s="20"/>
      <c r="G172" s="13">
        <f>IF(ISBLANK(Table1[[#This Row],[EARNED]]),"",Table1[[#This Row],[EARNED]])</f>
        <v>1.25</v>
      </c>
      <c r="H172" s="39"/>
      <c r="I172" s="9"/>
      <c r="J172" s="11"/>
      <c r="K172" s="20"/>
    </row>
    <row r="173" spans="1:11" x14ac:dyDescent="0.3">
      <c r="A173" s="40">
        <f>EDATE(A172,1)</f>
        <v>44593</v>
      </c>
      <c r="B173" s="20"/>
      <c r="C173" s="13">
        <v>1.25</v>
      </c>
      <c r="D173" s="39"/>
      <c r="E173" s="9"/>
      <c r="F173" s="20"/>
      <c r="G173" s="13">
        <f>IF(ISBLANK(Table1[[#This Row],[EARNED]]),"",Table1[[#This Row],[EARNED]])</f>
        <v>1.25</v>
      </c>
      <c r="H173" s="39"/>
      <c r="I173" s="9"/>
      <c r="J173" s="11"/>
      <c r="K173" s="20"/>
    </row>
    <row r="174" spans="1:11" x14ac:dyDescent="0.3">
      <c r="A174" s="40">
        <f t="shared" ref="A174:A178" si="11">EDATE(A173,1)</f>
        <v>44621</v>
      </c>
      <c r="B174" s="20"/>
      <c r="C174" s="13">
        <v>1.25</v>
      </c>
      <c r="D174" s="39"/>
      <c r="E174" s="9"/>
      <c r="F174" s="20"/>
      <c r="G174" s="13">
        <f>IF(ISBLANK(Table1[[#This Row],[EARNED]]),"",Table1[[#This Row],[EARNED]])</f>
        <v>1.25</v>
      </c>
      <c r="H174" s="39"/>
      <c r="I174" s="9"/>
      <c r="J174" s="11"/>
      <c r="K174" s="20"/>
    </row>
    <row r="175" spans="1:11" x14ac:dyDescent="0.3">
      <c r="A175" s="40">
        <f t="shared" si="11"/>
        <v>44652</v>
      </c>
      <c r="B175" s="20"/>
      <c r="C175" s="13">
        <v>1.25</v>
      </c>
      <c r="D175" s="39"/>
      <c r="E175" s="9"/>
      <c r="F175" s="20"/>
      <c r="G175" s="13">
        <f>IF(ISBLANK(Table1[[#This Row],[EARNED]]),"",Table1[[#This Row],[EARNED]])</f>
        <v>1.25</v>
      </c>
      <c r="H175" s="39"/>
      <c r="I175" s="9"/>
      <c r="J175" s="11"/>
      <c r="K175" s="20"/>
    </row>
    <row r="176" spans="1:11" x14ac:dyDescent="0.3">
      <c r="A176" s="40">
        <f t="shared" si="11"/>
        <v>44682</v>
      </c>
      <c r="B176" s="20"/>
      <c r="C176" s="13">
        <v>1.25</v>
      </c>
      <c r="D176" s="39"/>
      <c r="E176" s="9"/>
      <c r="F176" s="20"/>
      <c r="G176" s="13">
        <f>IF(ISBLANK(Table1[[#This Row],[EARNED]]),"",Table1[[#This Row],[EARNED]])</f>
        <v>1.25</v>
      </c>
      <c r="H176" s="39"/>
      <c r="I176" s="9"/>
      <c r="J176" s="11"/>
      <c r="K176" s="20"/>
    </row>
    <row r="177" spans="1:11" x14ac:dyDescent="0.3">
      <c r="A177" s="40">
        <f t="shared" si="11"/>
        <v>44713</v>
      </c>
      <c r="B177" s="20" t="s">
        <v>74</v>
      </c>
      <c r="C177" s="13">
        <v>1.25</v>
      </c>
      <c r="D177" s="39"/>
      <c r="E177" s="9"/>
      <c r="F177" s="20"/>
      <c r="G177" s="13">
        <f>IF(ISBLANK(Table1[[#This Row],[EARNED]]),"",Table1[[#This Row],[EARNED]])</f>
        <v>1.25</v>
      </c>
      <c r="H177" s="39">
        <v>5</v>
      </c>
      <c r="I177" s="9"/>
      <c r="J177" s="11"/>
      <c r="K177" s="20" t="s">
        <v>121</v>
      </c>
    </row>
    <row r="178" spans="1:11" x14ac:dyDescent="0.3">
      <c r="A178" s="40">
        <f t="shared" si="11"/>
        <v>44743</v>
      </c>
      <c r="B178" s="20" t="s">
        <v>58</v>
      </c>
      <c r="C178" s="13">
        <v>1.25</v>
      </c>
      <c r="D178" s="39">
        <v>3</v>
      </c>
      <c r="E178" s="9"/>
      <c r="F178" s="20"/>
      <c r="G178" s="13">
        <f>IF(ISBLANK(Table1[[#This Row],[EARNED]]),"",Table1[[#This Row],[EARNED]])</f>
        <v>1.25</v>
      </c>
      <c r="H178" s="39"/>
      <c r="I178" s="9"/>
      <c r="J178" s="11"/>
      <c r="K178" s="20" t="s">
        <v>122</v>
      </c>
    </row>
    <row r="179" spans="1:11" x14ac:dyDescent="0.3">
      <c r="A179" s="40">
        <v>44774</v>
      </c>
      <c r="B179" s="20"/>
      <c r="C179" s="13">
        <v>1.25</v>
      </c>
      <c r="D179" s="39"/>
      <c r="E179" s="9"/>
      <c r="F179" s="20"/>
      <c r="G179" s="13">
        <f>IF(ISBLANK(Table1[[#This Row],[EARNED]]),"",Table1[[#This Row],[EARNED]])</f>
        <v>1.25</v>
      </c>
      <c r="H179" s="39"/>
      <c r="I179" s="9"/>
      <c r="J179" s="11"/>
      <c r="K179" s="20"/>
    </row>
    <row r="180" spans="1:11" x14ac:dyDescent="0.3">
      <c r="A180" s="40">
        <v>44805</v>
      </c>
      <c r="B180" s="20" t="s">
        <v>73</v>
      </c>
      <c r="C180" s="13">
        <v>1.25</v>
      </c>
      <c r="D180" s="39"/>
      <c r="E180" s="9"/>
      <c r="F180" s="20"/>
      <c r="G180" s="13">
        <f>IF(ISBLANK(Table1[[#This Row],[EARNED]]),"",Table1[[#This Row],[EARNED]])</f>
        <v>1.25</v>
      </c>
      <c r="H180" s="39"/>
      <c r="I180" s="9"/>
      <c r="J180" s="11"/>
      <c r="K180" s="20" t="s">
        <v>128</v>
      </c>
    </row>
    <row r="181" spans="1:11" x14ac:dyDescent="0.3">
      <c r="A181" s="40">
        <v>44835</v>
      </c>
      <c r="B181" s="20"/>
      <c r="C181" s="13">
        <v>1.25</v>
      </c>
      <c r="D181" s="39"/>
      <c r="E181" s="9"/>
      <c r="F181" s="20"/>
      <c r="G181" s="13">
        <f>IF(ISBLANK(Table1[[#This Row],[EARNED]]),"",Table1[[#This Row],[EARNED]])</f>
        <v>1.25</v>
      </c>
      <c r="H181" s="39"/>
      <c r="I181" s="9"/>
      <c r="J181" s="11"/>
      <c r="K181" s="20"/>
    </row>
    <row r="182" spans="1:11" x14ac:dyDescent="0.3">
      <c r="A182" s="40">
        <v>44866</v>
      </c>
      <c r="B182" s="20"/>
      <c r="C182" s="13">
        <v>1.25</v>
      </c>
      <c r="D182" s="39"/>
      <c r="E182" s="9"/>
      <c r="F182" s="20"/>
      <c r="G182" s="13">
        <f>IF(ISBLANK(Table1[[#This Row],[EARNED]]),"",Table1[[#This Row],[EARNED]])</f>
        <v>1.25</v>
      </c>
      <c r="H182" s="39"/>
      <c r="I182" s="9"/>
      <c r="J182" s="11"/>
      <c r="K182" s="20"/>
    </row>
    <row r="183" spans="1:11" x14ac:dyDescent="0.3">
      <c r="A183" s="40">
        <v>44896</v>
      </c>
      <c r="B183" s="15"/>
      <c r="C183" s="13">
        <v>1.25</v>
      </c>
      <c r="D183" s="42"/>
      <c r="E183" s="49"/>
      <c r="F183" s="15"/>
      <c r="G183" s="13">
        <f>IF(ISBLANK(Table1[[#This Row],[EARNED]]),"",Table1[[#This Row],[EARNED]])</f>
        <v>1.25</v>
      </c>
      <c r="H183" s="42"/>
      <c r="I183" s="49"/>
      <c r="J183" s="12"/>
      <c r="K183" s="15"/>
    </row>
    <row r="184" spans="1:11" x14ac:dyDescent="0.3">
      <c r="A184" s="47" t="s">
        <v>123</v>
      </c>
      <c r="B184" s="15"/>
      <c r="C184" s="13"/>
      <c r="D184" s="42"/>
      <c r="E184" s="49"/>
      <c r="F184" s="15"/>
      <c r="G184" s="13" t="str">
        <f>IF(ISBLANK(Table1[[#This Row],[EARNED]]),"",Table1[[#This Row],[EARNED]])</f>
        <v/>
      </c>
      <c r="H184" s="42"/>
      <c r="I184" s="49"/>
      <c r="J184" s="12"/>
      <c r="K184" s="15"/>
    </row>
    <row r="185" spans="1:11" x14ac:dyDescent="0.3">
      <c r="A185" s="40">
        <v>44927</v>
      </c>
      <c r="B185" s="20"/>
      <c r="C185" s="13">
        <v>1.25</v>
      </c>
      <c r="D185" s="39"/>
      <c r="E185" s="9"/>
      <c r="F185" s="20"/>
      <c r="G185" s="13">
        <f>IF(ISBLANK(Table1[[#This Row],[EARNED]]),"",Table1[[#This Row],[EARNED]])</f>
        <v>1.25</v>
      </c>
      <c r="H185" s="39"/>
      <c r="I185" s="9"/>
      <c r="J185" s="11"/>
      <c r="K185" s="20"/>
    </row>
    <row r="186" spans="1:11" x14ac:dyDescent="0.3">
      <c r="A186" s="40">
        <v>44958</v>
      </c>
      <c r="B186" s="15"/>
      <c r="C186" s="13">
        <v>1.25</v>
      </c>
      <c r="D186" s="42"/>
      <c r="E186" s="49"/>
      <c r="F186" s="15"/>
      <c r="G186" s="13">
        <f>IF(ISBLANK(Table1[[#This Row],[EARNED]]),"",Table1[[#This Row],[EARNED]])</f>
        <v>1.25</v>
      </c>
      <c r="H186" s="42"/>
      <c r="I186" s="49"/>
      <c r="J186" s="12"/>
      <c r="K186" s="15"/>
    </row>
    <row r="187" spans="1:11" x14ac:dyDescent="0.3">
      <c r="A187" s="40">
        <v>44986</v>
      </c>
      <c r="B187" s="20" t="s">
        <v>85</v>
      </c>
      <c r="C187" s="13">
        <v>1.25</v>
      </c>
      <c r="D187" s="39">
        <v>6</v>
      </c>
      <c r="E187" s="9"/>
      <c r="F187" s="20"/>
      <c r="G187" s="13">
        <f>IF(ISBLANK(Table1[[#This Row],[EARNED]]),"",Table1[[#This Row],[EARNED]])</f>
        <v>1.25</v>
      </c>
      <c r="H187" s="39"/>
      <c r="I187" s="9"/>
      <c r="J187" s="11"/>
      <c r="K187" s="20" t="s">
        <v>124</v>
      </c>
    </row>
    <row r="188" spans="1:11" x14ac:dyDescent="0.3">
      <c r="A188" s="40">
        <v>45017</v>
      </c>
      <c r="B188" s="20"/>
      <c r="C188" s="13">
        <v>1.25</v>
      </c>
      <c r="D188" s="39"/>
      <c r="E188" s="9"/>
      <c r="F188" s="20"/>
      <c r="G188" s="13">
        <f>IF(ISBLANK(Table1[[#This Row],[EARNED]]),"",Table1[[#This Row],[EARNED]])</f>
        <v>1.25</v>
      </c>
      <c r="H188" s="39"/>
      <c r="I188" s="9"/>
      <c r="J188" s="11"/>
      <c r="K188" s="20"/>
    </row>
    <row r="189" spans="1:11" x14ac:dyDescent="0.3">
      <c r="A189" s="40">
        <v>45047</v>
      </c>
      <c r="B189" s="20"/>
      <c r="C189" s="13">
        <v>1.25</v>
      </c>
      <c r="D189" s="39"/>
      <c r="E189" s="9"/>
      <c r="F189" s="20"/>
      <c r="G189" s="13">
        <f>IF(ISBLANK(Table1[[#This Row],[EARNED]]),"",Table1[[#This Row],[EARNED]])</f>
        <v>1.25</v>
      </c>
      <c r="H189" s="39"/>
      <c r="I189" s="9"/>
      <c r="J189" s="11"/>
      <c r="K189" s="20"/>
    </row>
    <row r="190" spans="1:11" x14ac:dyDescent="0.3">
      <c r="A190" s="40">
        <v>45078</v>
      </c>
      <c r="B190" s="20" t="s">
        <v>58</v>
      </c>
      <c r="C190" s="13"/>
      <c r="D190" s="39">
        <v>3</v>
      </c>
      <c r="E190" s="9"/>
      <c r="F190" s="20"/>
      <c r="G190" s="13" t="str">
        <f>IF(ISBLANK(Table1[[#This Row],[EARNED]]),"",Table1[[#This Row],[EARNED]])</f>
        <v/>
      </c>
      <c r="H190" s="39"/>
      <c r="I190" s="9"/>
      <c r="J190" s="11"/>
      <c r="K190" s="20" t="s">
        <v>130</v>
      </c>
    </row>
    <row r="191" spans="1:11" x14ac:dyDescent="0.3">
      <c r="A191" s="40"/>
      <c r="B191" s="20" t="s">
        <v>73</v>
      </c>
      <c r="C191" s="13"/>
      <c r="D191" s="39"/>
      <c r="E191" s="9"/>
      <c r="F191" s="20"/>
      <c r="G191" s="13" t="str">
        <f>IF(ISBLANK(Table1[[#This Row],[EARNED]]),"",Table1[[#This Row],[EARNED]])</f>
        <v/>
      </c>
      <c r="H191" s="39"/>
      <c r="I191" s="9"/>
      <c r="J191" s="11"/>
      <c r="K191" s="48">
        <v>45114</v>
      </c>
    </row>
    <row r="192" spans="1:11" x14ac:dyDescent="0.3">
      <c r="A192" s="40">
        <v>45108</v>
      </c>
      <c r="B192" s="20"/>
      <c r="C192" s="13"/>
      <c r="D192" s="39"/>
      <c r="E192" s="9"/>
      <c r="F192" s="20"/>
      <c r="G192" s="13" t="str">
        <f>IF(ISBLANK(Table1[[#This Row],[EARNED]]),"",Table1[[#This Row],[EARNED]])</f>
        <v/>
      </c>
      <c r="H192" s="39"/>
      <c r="I192" s="9"/>
      <c r="J192" s="11"/>
      <c r="K192" s="20"/>
    </row>
    <row r="193" spans="1:11" x14ac:dyDescent="0.3">
      <c r="A193" s="40">
        <v>45139</v>
      </c>
      <c r="B193" s="20"/>
      <c r="C193" s="13"/>
      <c r="D193" s="39"/>
      <c r="E193" s="9"/>
      <c r="F193" s="20"/>
      <c r="G193" s="13" t="str">
        <f>IF(ISBLANK(Table1[[#This Row],[EARNED]]),"",Table1[[#This Row],[EARNED]])</f>
        <v/>
      </c>
      <c r="H193" s="39"/>
      <c r="I193" s="9"/>
      <c r="J193" s="11"/>
      <c r="K193" s="20"/>
    </row>
    <row r="194" spans="1:11" x14ac:dyDescent="0.3">
      <c r="A194" s="40">
        <v>45170</v>
      </c>
      <c r="B194" s="20"/>
      <c r="C194" s="13"/>
      <c r="D194" s="39"/>
      <c r="E194" s="9"/>
      <c r="F194" s="20"/>
      <c r="G194" s="13" t="str">
        <f>IF(ISBLANK(Table1[[#This Row],[EARNED]]),"",Table1[[#This Row],[EARNED]])</f>
        <v/>
      </c>
      <c r="H194" s="39"/>
      <c r="I194" s="9"/>
      <c r="J194" s="11"/>
      <c r="K194" s="20"/>
    </row>
    <row r="195" spans="1:11" x14ac:dyDescent="0.3">
      <c r="A195" s="40">
        <v>45200</v>
      </c>
      <c r="B195" s="20"/>
      <c r="C195" s="13"/>
      <c r="D195" s="39"/>
      <c r="E195" s="9"/>
      <c r="F195" s="20"/>
      <c r="G195" s="13" t="str">
        <f>IF(ISBLANK(Table1[[#This Row],[EARNED]]),"",Table1[[#This Row],[EARNED]])</f>
        <v/>
      </c>
      <c r="H195" s="39"/>
      <c r="I195" s="9"/>
      <c r="J195" s="11"/>
      <c r="K195" s="20"/>
    </row>
    <row r="196" spans="1:11" x14ac:dyDescent="0.3">
      <c r="A196" s="40">
        <v>45231</v>
      </c>
      <c r="B196" s="20"/>
      <c r="C196" s="13"/>
      <c r="D196" s="39"/>
      <c r="E196" s="9"/>
      <c r="F196" s="20"/>
      <c r="G196" s="13" t="str">
        <f>IF(ISBLANK(Table1[[#This Row],[EARNED]]),"",Table1[[#This Row],[EARNED]])</f>
        <v/>
      </c>
      <c r="H196" s="39"/>
      <c r="I196" s="9"/>
      <c r="J196" s="11"/>
      <c r="K196" s="20"/>
    </row>
    <row r="197" spans="1:11" x14ac:dyDescent="0.3">
      <c r="A197" s="40">
        <v>45261</v>
      </c>
      <c r="B197" s="20"/>
      <c r="C197" s="13"/>
      <c r="D197" s="39"/>
      <c r="E197" s="9"/>
      <c r="F197" s="20"/>
      <c r="G197" s="13" t="str">
        <f>IF(ISBLANK(Table1[[#This Row],[EARNED]]),"",Table1[[#This Row],[EARNED]])</f>
        <v/>
      </c>
      <c r="H197" s="39"/>
      <c r="I197" s="9"/>
      <c r="J197" s="11"/>
      <c r="K197" s="20"/>
    </row>
    <row r="198" spans="1:11" x14ac:dyDescent="0.3">
      <c r="A198" s="40">
        <v>45292</v>
      </c>
      <c r="B198" s="20"/>
      <c r="C198" s="13"/>
      <c r="D198" s="39"/>
      <c r="E198" s="9"/>
      <c r="F198" s="20"/>
      <c r="G198" s="13" t="str">
        <f>IF(ISBLANK(Table1[[#This Row],[EARNED]]),"",Table1[[#This Row],[EARNED]])</f>
        <v/>
      </c>
      <c r="H198" s="39"/>
      <c r="I198" s="9"/>
      <c r="J198" s="11"/>
      <c r="K198" s="20"/>
    </row>
    <row r="199" spans="1:11" x14ac:dyDescent="0.3">
      <c r="A199" s="40">
        <v>45323</v>
      </c>
      <c r="B199" s="20"/>
      <c r="C199" s="13"/>
      <c r="D199" s="39"/>
      <c r="E199" s="9"/>
      <c r="F199" s="20"/>
      <c r="G199" s="13" t="str">
        <f>IF(ISBLANK(Table1[[#This Row],[EARNED]]),"",Table1[[#This Row],[EARNED]])</f>
        <v/>
      </c>
      <c r="H199" s="39"/>
      <c r="I199" s="9"/>
      <c r="J199" s="11"/>
      <c r="K199" s="20"/>
    </row>
    <row r="200" spans="1:11" x14ac:dyDescent="0.3">
      <c r="A200" s="40">
        <v>45352</v>
      </c>
      <c r="B200" s="20"/>
      <c r="C200" s="13"/>
      <c r="D200" s="39"/>
      <c r="E200" s="9"/>
      <c r="F200" s="20"/>
      <c r="G200" s="13" t="str">
        <f>IF(ISBLANK(Table1[[#This Row],[EARNED]]),"",Table1[[#This Row],[EARNED]])</f>
        <v/>
      </c>
      <c r="H200" s="39"/>
      <c r="I200" s="9"/>
      <c r="J200" s="11"/>
      <c r="K200" s="20"/>
    </row>
    <row r="201" spans="1:11" x14ac:dyDescent="0.3">
      <c r="A201" s="40">
        <v>45383</v>
      </c>
      <c r="B201" s="20"/>
      <c r="C201" s="13"/>
      <c r="D201" s="39"/>
      <c r="E201" s="9"/>
      <c r="F201" s="20"/>
      <c r="G201" s="13" t="str">
        <f>IF(ISBLANK(Table1[[#This Row],[EARNED]]),"",Table1[[#This Row],[EARNED]])</f>
        <v/>
      </c>
      <c r="H201" s="39"/>
      <c r="I201" s="9"/>
      <c r="J201" s="11"/>
      <c r="K201" s="20"/>
    </row>
    <row r="202" spans="1:11" x14ac:dyDescent="0.3">
      <c r="A202" s="40">
        <v>45413</v>
      </c>
      <c r="B202" s="20"/>
      <c r="C202" s="13"/>
      <c r="D202" s="39"/>
      <c r="E202" s="9"/>
      <c r="F202" s="20"/>
      <c r="G202" s="13" t="str">
        <f>IF(ISBLANK(Table1[[#This Row],[EARNED]]),"",Table1[[#This Row],[EARNED]])</f>
        <v/>
      </c>
      <c r="H202" s="39"/>
      <c r="I202" s="9"/>
      <c r="J202" s="11"/>
      <c r="K202" s="20"/>
    </row>
    <row r="203" spans="1:11" x14ac:dyDescent="0.3">
      <c r="A203" s="40">
        <v>45444</v>
      </c>
      <c r="B203" s="20"/>
      <c r="C203" s="13"/>
      <c r="D203" s="39"/>
      <c r="E203" s="9"/>
      <c r="F203" s="20"/>
      <c r="G203" s="13" t="str">
        <f>IF(ISBLANK(Table1[[#This Row],[EARNED]]),"",Table1[[#This Row],[EARNED]])</f>
        <v/>
      </c>
      <c r="H203" s="39"/>
      <c r="I203" s="9"/>
      <c r="J203" s="11"/>
      <c r="K203" s="20"/>
    </row>
    <row r="204" spans="1:11" x14ac:dyDescent="0.3">
      <c r="A204" s="40">
        <v>45474</v>
      </c>
      <c r="B204" s="20"/>
      <c r="C204" s="13"/>
      <c r="D204" s="39"/>
      <c r="E204" s="9"/>
      <c r="F204" s="20"/>
      <c r="G204" s="13" t="str">
        <f>IF(ISBLANK(Table1[[#This Row],[EARNED]]),"",Table1[[#This Row],[EARNED]])</f>
        <v/>
      </c>
      <c r="H204" s="39"/>
      <c r="I204" s="9"/>
      <c r="J204" s="11"/>
      <c r="K204" s="20"/>
    </row>
    <row r="205" spans="1:11" x14ac:dyDescent="0.3">
      <c r="A205" s="40">
        <v>45505</v>
      </c>
      <c r="B205" s="20"/>
      <c r="C205" s="13"/>
      <c r="D205" s="39"/>
      <c r="E205" s="9"/>
      <c r="F205" s="20"/>
      <c r="G205" s="13" t="str">
        <f>IF(ISBLANK(Table1[[#This Row],[EARNED]]),"",Table1[[#This Row],[EARNED]])</f>
        <v/>
      </c>
      <c r="H205" s="39"/>
      <c r="I205" s="9"/>
      <c r="J205" s="11"/>
      <c r="K205" s="20"/>
    </row>
    <row r="206" spans="1:11" x14ac:dyDescent="0.3">
      <c r="A206" s="40">
        <v>45536</v>
      </c>
      <c r="B206" s="20"/>
      <c r="C206" s="13"/>
      <c r="D206" s="39"/>
      <c r="E206" s="9"/>
      <c r="F206" s="20"/>
      <c r="G206" s="13" t="str">
        <f>IF(ISBLANK(Table1[[#This Row],[EARNED]]),"",Table1[[#This Row],[EARNED]])</f>
        <v/>
      </c>
      <c r="H206" s="39"/>
      <c r="I206" s="9"/>
      <c r="J206" s="11"/>
      <c r="K206" s="20"/>
    </row>
    <row r="207" spans="1:11" x14ac:dyDescent="0.3">
      <c r="A207" s="40">
        <v>45566</v>
      </c>
      <c r="B207" s="20"/>
      <c r="C207" s="13"/>
      <c r="D207" s="39"/>
      <c r="E207" s="9"/>
      <c r="F207" s="20"/>
      <c r="G207" s="13" t="str">
        <f>IF(ISBLANK(Table1[[#This Row],[EARNED]]),"",Table1[[#This Row],[EARNED]])</f>
        <v/>
      </c>
      <c r="H207" s="39"/>
      <c r="I207" s="9"/>
      <c r="J207" s="11"/>
      <c r="K207" s="20"/>
    </row>
    <row r="208" spans="1:11" x14ac:dyDescent="0.3">
      <c r="A208" s="40">
        <v>45597</v>
      </c>
      <c r="B208" s="20"/>
      <c r="C208" s="13"/>
      <c r="D208" s="39"/>
      <c r="E208" s="9"/>
      <c r="F208" s="20"/>
      <c r="G208" s="13" t="str">
        <f>IF(ISBLANK(Table1[[#This Row],[EARNED]]),"",Table1[[#This Row],[EARNED]])</f>
        <v/>
      </c>
      <c r="H208" s="39"/>
      <c r="I208" s="9"/>
      <c r="J208" s="11"/>
      <c r="K208" s="20"/>
    </row>
    <row r="209" spans="1:11" x14ac:dyDescent="0.3">
      <c r="A209" s="40">
        <v>45627</v>
      </c>
      <c r="B209" s="20"/>
      <c r="C209" s="13"/>
      <c r="D209" s="39"/>
      <c r="E209" s="9"/>
      <c r="F209" s="20"/>
      <c r="G209" s="13" t="str">
        <f>IF(ISBLANK(Table1[[#This Row],[EARNED]]),"",Table1[[#This Row],[EARNED]])</f>
        <v/>
      </c>
      <c r="H209" s="39"/>
      <c r="I209" s="9"/>
      <c r="J209" s="11"/>
      <c r="K209" s="20"/>
    </row>
    <row r="210" spans="1:11" x14ac:dyDescent="0.3">
      <c r="A210" s="40">
        <v>45658</v>
      </c>
      <c r="B210" s="20"/>
      <c r="C210" s="13"/>
      <c r="D210" s="39"/>
      <c r="E210" s="9"/>
      <c r="F210" s="20"/>
      <c r="G210" s="13" t="str">
        <f>IF(ISBLANK(Table1[[#This Row],[EARNED]]),"",Table1[[#This Row],[EARNED]])</f>
        <v/>
      </c>
      <c r="H210" s="39"/>
      <c r="I210" s="9"/>
      <c r="J210" s="11"/>
      <c r="K210" s="20"/>
    </row>
    <row r="211" spans="1:11" x14ac:dyDescent="0.3">
      <c r="A211" s="40">
        <v>45689</v>
      </c>
      <c r="B211" s="20"/>
      <c r="C211" s="13"/>
      <c r="D211" s="39"/>
      <c r="E211" s="9"/>
      <c r="F211" s="20"/>
      <c r="G211" s="13" t="str">
        <f>IF(ISBLANK(Table1[[#This Row],[EARNED]]),"",Table1[[#This Row],[EARNED]])</f>
        <v/>
      </c>
      <c r="H211" s="39"/>
      <c r="I211" s="9"/>
      <c r="J211" s="11"/>
      <c r="K211" s="20"/>
    </row>
    <row r="212" spans="1:11" x14ac:dyDescent="0.3">
      <c r="A212" s="40">
        <v>45717</v>
      </c>
      <c r="B212" s="20"/>
      <c r="C212" s="13"/>
      <c r="D212" s="39"/>
      <c r="E212" s="9"/>
      <c r="F212" s="20"/>
      <c r="G212" s="13" t="str">
        <f>IF(ISBLANK(Table1[[#This Row],[EARNED]]),"",Table1[[#This Row],[EARNED]])</f>
        <v/>
      </c>
      <c r="H212" s="39"/>
      <c r="I212" s="9"/>
      <c r="J212" s="11"/>
      <c r="K212" s="20"/>
    </row>
    <row r="213" spans="1:11" x14ac:dyDescent="0.3">
      <c r="A213" s="40">
        <v>45748</v>
      </c>
      <c r="B213" s="20"/>
      <c r="C213" s="13"/>
      <c r="D213" s="39"/>
      <c r="E213" s="9"/>
      <c r="F213" s="20"/>
      <c r="G213" s="13" t="str">
        <f>IF(ISBLANK(Table1[[#This Row],[EARNED]]),"",Table1[[#This Row],[EARNED]])</f>
        <v/>
      </c>
      <c r="H213" s="39"/>
      <c r="I213" s="9"/>
      <c r="J213" s="11"/>
      <c r="K213" s="20"/>
    </row>
    <row r="214" spans="1:11" x14ac:dyDescent="0.3">
      <c r="A214" s="40">
        <v>45778</v>
      </c>
      <c r="B214" s="20"/>
      <c r="C214" s="13"/>
      <c r="D214" s="39"/>
      <c r="E214" s="9"/>
      <c r="F214" s="20"/>
      <c r="G214" s="13" t="str">
        <f>IF(ISBLANK(Table1[[#This Row],[EARNED]]),"",Table1[[#This Row],[EARNED]])</f>
        <v/>
      </c>
      <c r="H214" s="39"/>
      <c r="I214" s="9"/>
      <c r="J214" s="11"/>
      <c r="K214" s="20"/>
    </row>
    <row r="215" spans="1:11" x14ac:dyDescent="0.3">
      <c r="A215" s="40">
        <v>45809</v>
      </c>
      <c r="B215" s="20"/>
      <c r="C215" s="13"/>
      <c r="D215" s="39"/>
      <c r="E215" s="9"/>
      <c r="F215" s="20"/>
      <c r="G215" s="13" t="str">
        <f>IF(ISBLANK(Table1[[#This Row],[EARNED]]),"",Table1[[#This Row],[EARNED]])</f>
        <v/>
      </c>
      <c r="H215" s="39"/>
      <c r="I215" s="9"/>
      <c r="J215" s="11"/>
      <c r="K215" s="20"/>
    </row>
    <row r="216" spans="1:11" x14ac:dyDescent="0.3">
      <c r="A216" s="40">
        <v>45839</v>
      </c>
      <c r="B216" s="20"/>
      <c r="C216" s="13"/>
      <c r="D216" s="39"/>
      <c r="E216" s="9"/>
      <c r="F216" s="20"/>
      <c r="G216" s="13" t="str">
        <f>IF(ISBLANK(Table1[[#This Row],[EARNED]]),"",Table1[[#This Row],[EARNED]])</f>
        <v/>
      </c>
      <c r="H216" s="39"/>
      <c r="I216" s="9"/>
      <c r="J216" s="11"/>
      <c r="K216" s="20"/>
    </row>
    <row r="217" spans="1:11" x14ac:dyDescent="0.3">
      <c r="A217" s="40">
        <v>45870</v>
      </c>
      <c r="B217" s="20"/>
      <c r="C217" s="13"/>
      <c r="D217" s="39"/>
      <c r="E217" s="9"/>
      <c r="F217" s="20"/>
      <c r="G217" s="13" t="str">
        <f>IF(ISBLANK(Table1[[#This Row],[EARNED]]),"",Table1[[#This Row],[EARNED]])</f>
        <v/>
      </c>
      <c r="H217" s="39"/>
      <c r="I217" s="9"/>
      <c r="J217" s="11"/>
      <c r="K217" s="20"/>
    </row>
    <row r="218" spans="1:11" x14ac:dyDescent="0.3">
      <c r="A218" s="40">
        <v>45901</v>
      </c>
      <c r="B218" s="20"/>
      <c r="C218" s="13"/>
      <c r="D218" s="39"/>
      <c r="E218" s="9"/>
      <c r="F218" s="20"/>
      <c r="G218" s="13" t="str">
        <f>IF(ISBLANK(Table1[[#This Row],[EARNED]]),"",Table1[[#This Row],[EARNED]])</f>
        <v/>
      </c>
      <c r="H218" s="39"/>
      <c r="I218" s="9"/>
      <c r="J218" s="11"/>
      <c r="K218" s="20"/>
    </row>
    <row r="219" spans="1:11" x14ac:dyDescent="0.3">
      <c r="A219" s="40">
        <v>45931</v>
      </c>
      <c r="B219" s="20"/>
      <c r="C219" s="13"/>
      <c r="D219" s="39"/>
      <c r="E219" s="9"/>
      <c r="F219" s="20"/>
      <c r="G219" s="13" t="str">
        <f>IF(ISBLANK(Table1[[#This Row],[EARNED]]),"",Table1[[#This Row],[EARNED]])</f>
        <v/>
      </c>
      <c r="H219" s="39"/>
      <c r="I219" s="9"/>
      <c r="J219" s="11"/>
      <c r="K219" s="20"/>
    </row>
    <row r="220" spans="1:11" x14ac:dyDescent="0.3">
      <c r="A220" s="40">
        <v>45962</v>
      </c>
      <c r="B220" s="20"/>
      <c r="C220" s="13"/>
      <c r="D220" s="39"/>
      <c r="E220" s="9"/>
      <c r="F220" s="20"/>
      <c r="G220" s="13" t="str">
        <f>IF(ISBLANK(Table1[[#This Row],[EARNED]]),"",Table1[[#This Row],[EARNED]])</f>
        <v/>
      </c>
      <c r="H220" s="39"/>
      <c r="I220" s="9"/>
      <c r="J220" s="11"/>
      <c r="K220" s="20"/>
    </row>
    <row r="221" spans="1:11" x14ac:dyDescent="0.3">
      <c r="A221" s="40">
        <v>45992</v>
      </c>
      <c r="B221" s="20"/>
      <c r="C221" s="13"/>
      <c r="D221" s="39"/>
      <c r="E221" s="9"/>
      <c r="F221" s="20"/>
      <c r="G221" s="13" t="str">
        <f>IF(ISBLANK(Table1[[#This Row],[EARNED]]),"",Table1[[#This Row],[EARNED]])</f>
        <v/>
      </c>
      <c r="H221" s="39"/>
      <c r="I221" s="9"/>
      <c r="J221" s="11"/>
      <c r="K221" s="20"/>
    </row>
    <row r="222" spans="1:11" x14ac:dyDescent="0.3">
      <c r="A222" s="40">
        <v>46023</v>
      </c>
      <c r="B222" s="20"/>
      <c r="C222" s="13"/>
      <c r="D222" s="39"/>
      <c r="E222" s="9"/>
      <c r="F222" s="20"/>
      <c r="G222" s="13" t="str">
        <f>IF(ISBLANK(Table1[[#This Row],[EARNED]]),"",Table1[[#This Row],[EARNED]])</f>
        <v/>
      </c>
      <c r="H222" s="39"/>
      <c r="I222" s="9"/>
      <c r="J222" s="11"/>
      <c r="K222" s="20"/>
    </row>
    <row r="223" spans="1:11" x14ac:dyDescent="0.3">
      <c r="A223" s="40">
        <v>46054</v>
      </c>
      <c r="B223" s="20"/>
      <c r="C223" s="13"/>
      <c r="D223" s="39"/>
      <c r="E223" s="9"/>
      <c r="F223" s="20"/>
      <c r="G223" s="13" t="str">
        <f>IF(ISBLANK(Table1[[#This Row],[EARNED]]),"",Table1[[#This Row],[EARNED]])</f>
        <v/>
      </c>
      <c r="H223" s="39"/>
      <c r="I223" s="9"/>
      <c r="J223" s="11"/>
      <c r="K223" s="20"/>
    </row>
    <row r="224" spans="1:11" x14ac:dyDescent="0.3">
      <c r="A224" s="40">
        <v>46082</v>
      </c>
      <c r="B224" s="20"/>
      <c r="C224" s="13"/>
      <c r="D224" s="39"/>
      <c r="E224" s="9"/>
      <c r="F224" s="20"/>
      <c r="G224" s="13" t="str">
        <f>IF(ISBLANK(Table1[[#This Row],[EARNED]]),"",Table1[[#This Row],[EARNED]])</f>
        <v/>
      </c>
      <c r="H224" s="39"/>
      <c r="I224" s="9"/>
      <c r="J224" s="11"/>
      <c r="K224" s="20"/>
    </row>
    <row r="225" spans="1:11" x14ac:dyDescent="0.3">
      <c r="A225" s="40">
        <v>46113</v>
      </c>
      <c r="B225" s="20"/>
      <c r="C225" s="13"/>
      <c r="D225" s="39"/>
      <c r="E225" s="9"/>
      <c r="F225" s="20"/>
      <c r="G225" s="13" t="str">
        <f>IF(ISBLANK(Table1[[#This Row],[EARNED]]),"",Table1[[#This Row],[EARNED]])</f>
        <v/>
      </c>
      <c r="H225" s="39"/>
      <c r="I225" s="9"/>
      <c r="J225" s="11"/>
      <c r="K225" s="20"/>
    </row>
    <row r="226" spans="1:11" x14ac:dyDescent="0.3">
      <c r="A226" s="40">
        <v>46143</v>
      </c>
      <c r="B226" s="20"/>
      <c r="C226" s="13"/>
      <c r="D226" s="39"/>
      <c r="E226" s="9"/>
      <c r="F226" s="20"/>
      <c r="G226" s="13" t="str">
        <f>IF(ISBLANK(Table1[[#This Row],[EARNED]]),"",Table1[[#This Row],[EARNED]])</f>
        <v/>
      </c>
      <c r="H226" s="39"/>
      <c r="I226" s="9"/>
      <c r="J226" s="11"/>
      <c r="K226" s="20"/>
    </row>
    <row r="227" spans="1:11" x14ac:dyDescent="0.3">
      <c r="A227" s="40">
        <v>46174</v>
      </c>
      <c r="B227" s="20"/>
      <c r="C227" s="13"/>
      <c r="D227" s="39"/>
      <c r="E227" s="9"/>
      <c r="F227" s="20"/>
      <c r="G227" s="13" t="str">
        <f>IF(ISBLANK(Table1[[#This Row],[EARNED]]),"",Table1[[#This Row],[EARNED]])</f>
        <v/>
      </c>
      <c r="H227" s="39"/>
      <c r="I227" s="9"/>
      <c r="J227" s="11"/>
      <c r="K227" s="20"/>
    </row>
    <row r="228" spans="1:11" x14ac:dyDescent="0.3">
      <c r="A228" s="40">
        <v>46204</v>
      </c>
      <c r="B228" s="20"/>
      <c r="C228" s="13"/>
      <c r="D228" s="39"/>
      <c r="E228" s="9"/>
      <c r="F228" s="20"/>
      <c r="G228" s="13" t="str">
        <f>IF(ISBLANK(Table1[[#This Row],[EARNED]]),"",Table1[[#This Row],[EARNED]])</f>
        <v/>
      </c>
      <c r="H228" s="39"/>
      <c r="I228" s="9"/>
      <c r="J228" s="11"/>
      <c r="K228" s="20"/>
    </row>
    <row r="229" spans="1:11" x14ac:dyDescent="0.3">
      <c r="A229" s="40">
        <v>46235</v>
      </c>
      <c r="B229" s="20"/>
      <c r="C229" s="13"/>
      <c r="D229" s="39"/>
      <c r="E229" s="9"/>
      <c r="F229" s="20"/>
      <c r="G229" s="13" t="str">
        <f>IF(ISBLANK(Table1[[#This Row],[EARNED]]),"",Table1[[#This Row],[EARNED]])</f>
        <v/>
      </c>
      <c r="H229" s="39"/>
      <c r="I229" s="9"/>
      <c r="J229" s="11"/>
      <c r="K229" s="20"/>
    </row>
    <row r="230" spans="1:11" x14ac:dyDescent="0.3">
      <c r="A230" s="40">
        <v>46266</v>
      </c>
      <c r="B230" s="20"/>
      <c r="C230" s="13"/>
      <c r="D230" s="39"/>
      <c r="E230" s="9"/>
      <c r="F230" s="20"/>
      <c r="G230" s="13" t="str">
        <f>IF(ISBLANK(Table1[[#This Row],[EARNED]]),"",Table1[[#This Row],[EARNED]])</f>
        <v/>
      </c>
      <c r="H230" s="39"/>
      <c r="I230" s="9"/>
      <c r="J230" s="11"/>
      <c r="K230" s="20"/>
    </row>
    <row r="231" spans="1:11" x14ac:dyDescent="0.3">
      <c r="A231" s="40">
        <v>46296</v>
      </c>
      <c r="B231" s="20"/>
      <c r="C231" s="13"/>
      <c r="D231" s="39"/>
      <c r="E231" s="9"/>
      <c r="F231" s="20"/>
      <c r="G231" s="13" t="str">
        <f>IF(ISBLANK(Table1[[#This Row],[EARNED]]),"",Table1[[#This Row],[EARNED]])</f>
        <v/>
      </c>
      <c r="H231" s="39"/>
      <c r="I231" s="9"/>
      <c r="J231" s="11"/>
      <c r="K231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   OIC -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67"/>
  <sheetViews>
    <sheetView workbookViewId="0">
      <selection activeCell="B14" sqref="B14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3">
      <c r="A3" s="11"/>
      <c r="B3" s="11"/>
      <c r="D3">
        <v>0</v>
      </c>
      <c r="E3">
        <v>1</v>
      </c>
      <c r="F3">
        <v>23</v>
      </c>
      <c r="G3" s="46">
        <f>SUMIFS(F7:F14,E7:E14,E3)+SUMIFS(D7:D66,C7:C66,F3)+D3</f>
        <v>0.17300000000000001</v>
      </c>
      <c r="J3" s="1"/>
      <c r="K3" s="35">
        <f>J4-1</f>
        <v>-1</v>
      </c>
      <c r="L3" s="44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A6" s="2" t="s">
        <v>129</v>
      </c>
      <c r="C6" s="38" t="s">
        <v>28</v>
      </c>
      <c r="D6" s="30" t="s">
        <v>30</v>
      </c>
      <c r="E6" s="30" t="s">
        <v>31</v>
      </c>
      <c r="F6" s="30" t="s">
        <v>30</v>
      </c>
      <c r="G6" s="43"/>
      <c r="I6" s="62" t="s">
        <v>38</v>
      </c>
      <c r="J6" s="62"/>
      <c r="K6" s="62"/>
      <c r="L6" s="62"/>
    </row>
    <row r="7" spans="1:12" x14ac:dyDescent="0.3">
      <c r="A7" s="50">
        <f>SUM(Sheet1!E9,Sheet1!I9)</f>
        <v>176.79599999999999</v>
      </c>
      <c r="C7" s="37">
        <v>1</v>
      </c>
      <c r="D7" s="33">
        <v>2E-3</v>
      </c>
      <c r="E7" s="1">
        <v>1</v>
      </c>
      <c r="F7" s="33">
        <v>0.125</v>
      </c>
      <c r="G7" s="43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2023-06-29T07:14:36Z</dcterms:modified>
</cp:coreProperties>
</file>