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AEFD2AA-F0D1-41AA-B69B-8EBEF67EA0F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G706" i="1" l="1"/>
  <c r="G709" i="1" l="1"/>
  <c r="G710" i="1"/>
  <c r="G711" i="1"/>
  <c r="G712" i="1"/>
  <c r="G713" i="1"/>
  <c r="G714" i="1"/>
  <c r="G715" i="1"/>
  <c r="G716" i="1"/>
  <c r="G717" i="1"/>
  <c r="G718" i="1"/>
  <c r="G719" i="1"/>
  <c r="G708" i="1"/>
  <c r="G705" i="1"/>
  <c r="G707" i="1"/>
  <c r="G396" i="1" l="1"/>
  <c r="G697" i="1"/>
  <c r="G700" i="1"/>
  <c r="G701" i="1"/>
  <c r="G704" i="1"/>
  <c r="G685" i="1"/>
  <c r="G687" i="1"/>
  <c r="G688" i="1"/>
  <c r="G690" i="1"/>
  <c r="G691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0" i="1" s="1"/>
  <c r="A691" i="1" s="1"/>
  <c r="A697" i="1" s="1"/>
  <c r="A700" i="1" s="1"/>
  <c r="A701" i="1" s="1"/>
  <c r="A704" i="1" s="1"/>
  <c r="K3" i="3"/>
  <c r="L3" i="3" s="1"/>
  <c r="I9" i="1"/>
</calcChain>
</file>

<file path=xl/sharedStrings.xml><?xml version="1.0" encoding="utf-8"?>
<sst xmlns="http://schemas.openxmlformats.org/spreadsheetml/2006/main" count="933" uniqueCount="494">
  <si>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</si>
  <si>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</si>
  <si>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</si>
  <si>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</si>
  <si>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</si>
  <si>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</si>
  <si>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</si>
  <si>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</si>
  <si>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</si>
  <si>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</si>
  <si>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</si>
  <si>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</si>
  <si>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</si>
  <si>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</si>
  <si>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</si>
  <si>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</si>
  <si>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</si>
  <si>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</si>
  <si>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</si>
  <si>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</si>
  <si>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</si>
  <si>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</si>
  <si>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</si>
  <si>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</si>
  <si>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</si>
  <si>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</si>
  <si>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</si>
  <si>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</si>
  <si>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</si>
  <si>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</si>
  <si>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</si>
  <si>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</si>
  <si>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</si>
  <si>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</si>
  <si>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</si>
  <si>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</si>
  <si>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</si>
  <si>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</si>
  <si>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</si>
  <si>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</si>
  <si>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</si>
  <si>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</si>
  <si>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</si>
  <si>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</si>
  <si>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</si>
  <si>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</si>
  <si>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</si>
  <si>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</si>
  <si>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</si>
  <si>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</si>
  <si>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</si>
  <si>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</si>
  <si>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</si>
  <si>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</si>
  <si>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</si>
  <si>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</si>
  <si>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</si>
  <si>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</si>
  <si>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</si>
  <si>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</si>
  <si>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</si>
  <si>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</si>
  <si>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</si>
  <si>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</si>
  <si>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</si>
  <si>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</si>
  <si>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</si>
  <si>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</si>
  <si>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</si>
  <si>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</si>
  <si>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</si>
  <si>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</si>
  <si>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</si>
  <si>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</si>
  <si>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</si>
  <si>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</si>
  <si>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</si>
  <si>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</si>
  <si>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</si>
  <si>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</si>
  <si>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</si>
  <si>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</si>
  <si>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</si>
  <si>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</si>
  <si>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</si>
  <si>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</si>
  <si>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</si>
  <si>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</si>
  <si>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</si>
  <si>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</si>
  <si>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</si>
  <si>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</si>
  <si>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</si>
  <si>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</si>
  <si>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</si>
  <si>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</si>
  <si>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</si>
  <si>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</si>
  <si>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</si>
  <si>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</si>
  <si>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</si>
  <si>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</si>
  <si>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</si>
  <si>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</si>
  <si>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</si>
  <si>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</si>
  <si>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</si>
  <si>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</si>
  <si>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</si>
  <si>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</si>
  <si>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</si>
  <si>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</si>
  <si>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</si>
  <si>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</si>
  <si>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</si>
  <si>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</si>
  <si>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</si>
  <si>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</si>
  <si>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</si>
  <si>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</si>
  <si>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</si>
  <si>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</si>
  <si>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</si>
  <si>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</si>
  <si>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</si>
  <si>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</si>
  <si>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</si>
  <si>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</si>
  <si>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</si>
  <si>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</si>
  <si>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</si>
  <si>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</si>
  <si>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</si>
  <si>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</si>
  <si>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</si>
  <si>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</si>
  <si>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</si>
  <si>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</si>
  <si>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</si>
  <si>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</si>
  <si>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</si>
  <si>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</si>
  <si>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</si>
  <si>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</si>
  <si>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</si>
  <si>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</si>
  <si>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</si>
  <si>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</si>
  <si>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</si>
  <si>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</si>
  <si>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</si>
  <si>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</si>
  <si>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</si>
  <si>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</si>
  <si>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</si>
  <si>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</si>
  <si>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</si>
  <si>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</si>
  <si>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</si>
  <si>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</si>
  <si>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</si>
  <si>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</si>
  <si>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</si>
  <si>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</si>
  <si>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</si>
  <si>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</si>
  <si>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</si>
  <si>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</si>
  <si>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</si>
  <si>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</si>
  <si>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</si>
  <si>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</si>
  <si>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</si>
  <si>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</si>
  <si>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</si>
  <si>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</si>
  <si>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</si>
  <si>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</si>
  <si>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</si>
  <si>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</si>
  <si>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</si>
  <si>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</si>
  <si>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</si>
  <si>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</si>
  <si>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</si>
  <si>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</si>
  <si>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</si>
  <si>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</si>
  <si>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</si>
  <si>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</si>
  <si>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</si>
  <si>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</si>
  <si>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</si>
  <si>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</si>
  <si>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</si>
  <si>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</si>
  <si>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</si>
  <si>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</si>
  <si>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</si>
  <si>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</si>
  <si>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</si>
  <si>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</si>
  <si>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</si>
  <si>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</si>
  <si>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</si>
  <si>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</si>
  <si>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</si>
  <si>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</si>
  <si>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</si>
  <si>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</si>
  <si>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</si>
  <si>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</si>
  <si>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</si>
  <si>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</si>
  <si>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</si>
  <si>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</si>
  <si>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</si>
  <si>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</si>
  <si>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</si>
  <si>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</si>
  <si>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</si>
  <si>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</si>
  <si>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</si>
  <si>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</si>
  <si>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</si>
  <si>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</si>
  <si>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</si>
  <si>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</si>
  <si>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</si>
  <si>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</si>
  <si>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</si>
  <si>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</si>
  <si>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</si>
  <si>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</si>
  <si>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</si>
  <si>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</si>
  <si>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</si>
  <si>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</si>
  <si>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</si>
  <si>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</si>
  <si>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</si>
  <si>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</si>
  <si>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</si>
  <si>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</si>
  <si>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</si>
  <si>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</si>
  <si>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</si>
  <si>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</si>
  <si>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</si>
  <si>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</si>
  <si>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</si>
  <si>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</si>
  <si>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</si>
  <si>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</si>
  <si>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</si>
  <si>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</si>
  <si>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</si>
  <si>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</si>
  <si>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</si>
  <si>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</si>
  <si>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</si>
  <si>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</si>
  <si>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</si>
  <si>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</si>
  <si>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</si>
  <si>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</si>
  <si>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</si>
  <si>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</si>
  <si>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</si>
  <si>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</si>
  <si>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</si>
  <si>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</si>
  <si>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</si>
  <si>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</si>
  <si>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</si>
  <si>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</si>
  <si>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</si>
  <si>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</si>
  <si>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</si>
  <si>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</si>
  <si>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</si>
  <si>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</si>
  <si>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</si>
  <si>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</si>
  <si>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</si>
  <si>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</si>
  <si>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</si>
  <si>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</si>
  <si>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</si>
  <si>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</si>
  <si>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</si>
  <si>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</si>
  <si>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</si>
  <si>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</si>
  <si>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</si>
  <si>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</si>
  <si>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</si>
  <si>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</si>
  <si>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</si>
  <si>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</si>
  <si>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</si>
  <si>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</si>
  <si>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</si>
  <si>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</si>
  <si>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</si>
  <si>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</si>
  <si>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</si>
  <si>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</si>
  <si>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</si>
  <si>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</si>
  <si>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</si>
  <si>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</si>
  <si>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</si>
  <si>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</si>
  <si>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</si>
  <si>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</si>
  <si>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</si>
  <si>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</si>
  <si>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</si>
  <si>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</si>
  <si>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</si>
  <si>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</si>
  <si>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</si>
  <si>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</si>
  <si>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</si>
  <si>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</si>
  <si>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</si>
  <si>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</si>
  <si>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</si>
  <si>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</si>
  <si>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</si>
  <si>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</si>
  <si>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</si>
  <si>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</si>
  <si>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</si>
  <si>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</si>
  <si>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</si>
  <si>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</si>
  <si>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</si>
  <si>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</si>
  <si>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</si>
  <si>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</si>
  <si>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</si>
  <si>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</si>
  <si>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</si>
  <si>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</si>
  <si>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</si>
  <si>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</si>
  <si>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</si>
  <si>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</si>
  <si>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</si>
  <si>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</si>
  <si>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</si>
  <si>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</si>
  <si>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</si>
  <si>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</si>
  <si>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</si>
  <si>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</si>
  <si>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</si>
  <si>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</si>
  <si>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</si>
  <si>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</si>
  <si>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</si>
  <si>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</si>
  <si>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</si>
  <si>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</si>
  <si>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</si>
  <si>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</si>
  <si>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</si>
  <si>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</si>
  <si>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</si>
  <si>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</si>
  <si>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</si>
  <si>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</si>
  <si>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</si>
  <si>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</si>
  <si>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</si>
  <si>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</si>
  <si>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</si>
  <si>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</si>
  <si>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</si>
  <si>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</si>
  <si>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</si>
  <si>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</si>
  <si>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</si>
  <si>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</si>
  <si>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</si>
  <si>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</si>
  <si>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</si>
  <si>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</si>
  <si>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</si>
  <si>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</si>
  <si>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</si>
  <si>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</si>
  <si>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</si>
  <si>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</si>
  <si>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</si>
  <si>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</si>
  <si>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</si>
  <si>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</si>
  <si>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</si>
  <si>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</si>
  <si>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</si>
  <si>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</si>
  <si>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</si>
  <si>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</si>
  <si>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</si>
  <si>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</si>
  <si>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</si>
  <si>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</si>
  <si>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</si>
  <si>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</si>
  <si>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</si>
  <si>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</si>
  <si>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</si>
  <si>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</si>
  <si>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</si>
  <si>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</si>
  <si>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</si>
  <si>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</si>
  <si>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</si>
  <si>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</si>
  <si>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</si>
  <si>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</si>
  <si>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</si>
  <si>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</si>
  <si>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</si>
  <si>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</si>
  <si>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</si>
  <si>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</si>
  <si>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</si>
  <si>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</si>
  <si>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</si>
  <si>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</si>
  <si>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</si>
  <si>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</si>
  <si>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</si>
  <si>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</si>
  <si>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</si>
  <si>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</si>
  <si>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</si>
  <si>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</si>
  <si>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</si>
  <si>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</si>
  <si>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</si>
  <si>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</si>
  <si>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</si>
  <si>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</si>
  <si>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</si>
  <si>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</si>
  <si>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</si>
  <si>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</si>
  <si>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</si>
  <si>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</si>
  <si>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</si>
  <si>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</si>
  <si>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</si>
  <si>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</si>
  <si>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</si>
  <si>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</si>
  <si>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</si>
  <si>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</si>
  <si>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</si>
  <si>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</si>
  <si>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</si>
  <si>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</si>
  <si>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</si>
  <si>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</si>
  <si>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</si>
  <si>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</si>
  <si>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</si>
  <si>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</si>
  <si>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</si>
  <si>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</si>
  <si>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</si>
  <si>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</si>
  <si>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</si>
  <si>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</si>
  <si>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</si>
  <si>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</si>
  <si>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</si>
  <si>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</si>
  <si>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</si>
  <si>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</si>
  <si>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</si>
  <si>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</si>
  <si>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</si>
  <si>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</si>
  <si>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</si>
  <si>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</si>
  <si>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</si>
  <si>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</si>
  <si>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5/22,29/2023</t>
  </si>
  <si>
    <t>QL(6-0-0)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</si>
</sst>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9" totalsRowShown="0" headerRowDxfId="24" headerRowBorderDxfId="23" tableBorderDxfId="22" totalsRowBorderDxfId="21">
  <autoFilter ref="A8:K719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19"/>
  <sheetViews>
    <sheetView tabSelected="1" zoomScale="120" zoomScaleNormal="120" workbookViewId="0">
      <pane ySplit="4428" topLeftCell="A710" activePane="bottomLeft"/>
      <selection activeCell="D6" sqref="D6"/>
      <selection pane="bottomLeft" activeCell="B716" sqref="B7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3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2.5099999999998808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9.2789999999999999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3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3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3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3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3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3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3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3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3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3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3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3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3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3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3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3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3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3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3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3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3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3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3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3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3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3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3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3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3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3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3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3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3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3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3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3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3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3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3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3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3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3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3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3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3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3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3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3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3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3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3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3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3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3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3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3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3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3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3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3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3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3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3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3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3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3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3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3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3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3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3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3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3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3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3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3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3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3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3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3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3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3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3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3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3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3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3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3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3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3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3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3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3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3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3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3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3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3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3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3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3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3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3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3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3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3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3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3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3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3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3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3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3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3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3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3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3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3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3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3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3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3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3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3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3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3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3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3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3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3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3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3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3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3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3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3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3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3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3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3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3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3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3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3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3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3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3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3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3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3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3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3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3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3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3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3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3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3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3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3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3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3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3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3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3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3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3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3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3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3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3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3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3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3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3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3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3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3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3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3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3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3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3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3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3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3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3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3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3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3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3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3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3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3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3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3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3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3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3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3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3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3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3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3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3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3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3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3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3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3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3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3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3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3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3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3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3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3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3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3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3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3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3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3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3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3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3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3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3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3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3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3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3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3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3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3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3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3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3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3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3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3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3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3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3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3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3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3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3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3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3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3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3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3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3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3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3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3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3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3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3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3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3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3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3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3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3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3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3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3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3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3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3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3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3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3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3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3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3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3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3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3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3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3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3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3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3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3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3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3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3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3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3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3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3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3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3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3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3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3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3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3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3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3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3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3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3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3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3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3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3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3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3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3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3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3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3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3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3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3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3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3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3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3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3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3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3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3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3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3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3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3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3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3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3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3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3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3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3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3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3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3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3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3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3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3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3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3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3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3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3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3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3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3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3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3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3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3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3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3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3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3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3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3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3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3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3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3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3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3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3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3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3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3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3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3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3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3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3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3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3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3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3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3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3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3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3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3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3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3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3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3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3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3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3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3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3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3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3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3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3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3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3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3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3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3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3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3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3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3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3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3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3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3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3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3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3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3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3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3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3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3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3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3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3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3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3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3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3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6" x14ac:dyDescent="0.3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3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3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3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3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3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3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3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3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3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3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3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3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3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3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3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3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3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3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3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3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3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3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3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3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3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3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3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3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3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3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3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3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3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3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3">
      <c r="A688" s="40">
        <f t="shared" ref="A688:A701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3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3">
      <c r="A690" s="40">
        <f>EDATE(A688,1)</f>
        <v>44682</v>
      </c>
      <c r="B690" s="20"/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 t="shared" si="24"/>
        <v>44713</v>
      </c>
      <c r="B691" s="20" t="s">
        <v>49</v>
      </c>
      <c r="C691" s="13">
        <v>1.25</v>
      </c>
      <c r="D691" s="39"/>
      <c r="E691" s="9"/>
      <c r="F691" s="20"/>
      <c r="G691" s="42">
        <f>IF(ISBLANK(Table1[[#This Row],[EARNED]]),"",Table1[[#This Row],[EARNED]])</f>
        <v>1.25</v>
      </c>
      <c r="H691" s="39">
        <v>1</v>
      </c>
      <c r="I691" s="9"/>
      <c r="J691" s="11"/>
      <c r="K691" s="49">
        <v>45063</v>
      </c>
    </row>
    <row r="692" spans="1:11" x14ac:dyDescent="0.3">
      <c r="A692" s="40"/>
      <c r="B692" s="20" t="s">
        <v>50</v>
      </c>
      <c r="C692" s="13"/>
      <c r="D692" s="39">
        <v>1</v>
      </c>
      <c r="E692" s="9"/>
      <c r="F692" s="20"/>
      <c r="G692" s="42"/>
      <c r="H692" s="39"/>
      <c r="I692" s="9"/>
      <c r="J692" s="11"/>
      <c r="K692" s="49">
        <v>45070</v>
      </c>
    </row>
    <row r="693" spans="1:11" x14ac:dyDescent="0.3">
      <c r="A693" s="40"/>
      <c r="B693" s="20" t="s">
        <v>49</v>
      </c>
      <c r="C693" s="13"/>
      <c r="D693" s="39"/>
      <c r="E693" s="9"/>
      <c r="F693" s="20"/>
      <c r="G693" s="42"/>
      <c r="H693" s="39">
        <v>1</v>
      </c>
      <c r="I693" s="9"/>
      <c r="J693" s="11"/>
      <c r="K693" s="49">
        <v>45066</v>
      </c>
    </row>
    <row r="694" spans="1:11" x14ac:dyDescent="0.3">
      <c r="A694" s="40"/>
      <c r="B694" s="20" t="s">
        <v>49</v>
      </c>
      <c r="C694" s="13"/>
      <c r="D694" s="39"/>
      <c r="E694" s="9"/>
      <c r="F694" s="20"/>
      <c r="G694" s="42"/>
      <c r="H694" s="39">
        <v>1</v>
      </c>
      <c r="I694" s="9"/>
      <c r="J694" s="11"/>
      <c r="K694" s="49">
        <v>45083</v>
      </c>
    </row>
    <row r="695" spans="1:11" x14ac:dyDescent="0.3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45087</v>
      </c>
    </row>
    <row r="696" spans="1:11" x14ac:dyDescent="0.3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45113</v>
      </c>
    </row>
    <row r="697" spans="1:11" x14ac:dyDescent="0.3">
      <c r="A697" s="40">
        <f>EDATE(A691,1)</f>
        <v>44743</v>
      </c>
      <c r="B697" s="20" t="s">
        <v>49</v>
      </c>
      <c r="C697" s="13">
        <v>1.25</v>
      </c>
      <c r="D697" s="39"/>
      <c r="E697" s="9"/>
      <c r="F697" s="20"/>
      <c r="G697" s="42">
        <f>IF(ISBLANK(Table1[[#This Row],[EARNED]]),"",Table1[[#This Row],[EARNED]])</f>
        <v>1.25</v>
      </c>
      <c r="H697" s="39">
        <v>1</v>
      </c>
      <c r="I697" s="9"/>
      <c r="J697" s="11"/>
      <c r="K697" s="49">
        <v>45119</v>
      </c>
    </row>
    <row r="698" spans="1:11" x14ac:dyDescent="0.3">
      <c r="A698" s="40"/>
      <c r="B698" s="58" t="s">
        <v>72</v>
      </c>
      <c r="C698" s="13"/>
      <c r="D698" s="39"/>
      <c r="E698" s="9"/>
      <c r="F698" s="20"/>
      <c r="G698" s="13"/>
      <c r="H698" s="39">
        <v>2</v>
      </c>
      <c r="I698" s="9"/>
      <c r="J698" s="11"/>
      <c r="K698" s="20" t="s">
        <v>468</v>
      </c>
    </row>
    <row r="699" spans="1:11" x14ac:dyDescent="0.3">
      <c r="A699" s="40"/>
      <c r="B699" s="58" t="s">
        <v>49</v>
      </c>
      <c r="C699" s="13"/>
      <c r="D699" s="39"/>
      <c r="E699" s="9"/>
      <c r="F699" s="20"/>
      <c r="G699" s="13"/>
      <c r="H699" s="39">
        <v>1</v>
      </c>
      <c r="I699" s="9"/>
      <c r="J699" s="11"/>
      <c r="K699" s="49">
        <v>45136</v>
      </c>
    </row>
    <row r="700" spans="1:11" x14ac:dyDescent="0.3">
      <c r="A700" s="40">
        <f>EDATE(A697,1)</f>
        <v>44774</v>
      </c>
      <c r="B700" s="20"/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f t="shared" si="24"/>
        <v>44805</v>
      </c>
      <c r="B701" s="20" t="s">
        <v>49</v>
      </c>
      <c r="C701" s="13">
        <v>1.25</v>
      </c>
      <c r="D701" s="39"/>
      <c r="E701" s="9"/>
      <c r="F701" s="20"/>
      <c r="G701" s="42">
        <f>IF(ISBLANK(Table1[[#This Row],[EARNED]]),"",Table1[[#This Row],[EARNED]])</f>
        <v>1.25</v>
      </c>
      <c r="H701" s="39">
        <v>1</v>
      </c>
      <c r="I701" s="9"/>
      <c r="J701" s="11"/>
      <c r="K701" s="49">
        <v>45188</v>
      </c>
    </row>
    <row r="702" spans="1:11" x14ac:dyDescent="0.3">
      <c r="A702" s="40"/>
      <c r="B702" s="58" t="s">
        <v>72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469</v>
      </c>
    </row>
    <row r="703" spans="1:11" x14ac:dyDescent="0.3">
      <c r="A703" s="40"/>
      <c r="B703" s="58" t="s">
        <v>73</v>
      </c>
      <c r="C703" s="13"/>
      <c r="D703" s="39">
        <v>2</v>
      </c>
      <c r="E703" s="9"/>
      <c r="F703" s="20"/>
      <c r="G703" s="13"/>
      <c r="H703" s="39"/>
      <c r="I703" s="9"/>
      <c r="J703" s="11"/>
      <c r="K703" s="20" t="s">
        <v>470</v>
      </c>
    </row>
    <row r="704" spans="1:11" x14ac:dyDescent="0.3">
      <c r="A704" s="40">
        <f>EDATE(A701,1)</f>
        <v>44835</v>
      </c>
      <c r="B704" s="20" t="s">
        <v>55</v>
      </c>
      <c r="C704" s="13">
        <v>1.25</v>
      </c>
      <c r="D704" s="39"/>
      <c r="E704" s="9"/>
      <c r="F704" s="20"/>
      <c r="G704" s="42">
        <f>IF(ISBLANK(Table1[[#This Row],[EARNED]]),"",Table1[[#This Row],[EARNED]])</f>
        <v>1.25</v>
      </c>
      <c r="H704" s="39">
        <v>4</v>
      </c>
      <c r="I704" s="9"/>
      <c r="J704" s="11"/>
      <c r="K704" s="52" t="s">
        <v>471</v>
      </c>
    </row>
    <row r="705" spans="1:11" x14ac:dyDescent="0.3">
      <c r="A705" s="40">
        <v>44866</v>
      </c>
      <c r="B705" s="15" t="s">
        <v>46</v>
      </c>
      <c r="C705" s="13">
        <v>1.25</v>
      </c>
      <c r="D705" s="13"/>
      <c r="E705" s="39"/>
      <c r="F705" s="15"/>
      <c r="G705" s="42">
        <f>IF(ISBLANK(Table1[[#This Row],[EARNED]]),"",Table1[[#This Row],[EARNED]])</f>
        <v>1.25</v>
      </c>
      <c r="H705" s="43"/>
      <c r="I705" s="54"/>
      <c r="J705" s="12"/>
      <c r="K705" s="15" t="s">
        <v>478</v>
      </c>
    </row>
    <row r="706" spans="1:11" x14ac:dyDescent="0.3">
      <c r="A706" s="40"/>
      <c r="B706" s="10" t="s">
        <v>50</v>
      </c>
      <c r="C706" s="13"/>
      <c r="D706" s="62">
        <v>1</v>
      </c>
      <c r="E706" s="39"/>
      <c r="F706" s="15"/>
      <c r="G706" s="42" t="str">
        <f>IF(ISBLANK(Table1[[#This Row],[EARNED]]),"",Table1[[#This Row],[EARNED]])</f>
        <v/>
      </c>
      <c r="H706" s="43"/>
      <c r="I706" s="54"/>
      <c r="J706" s="12"/>
      <c r="K706" s="63">
        <v>44893</v>
      </c>
    </row>
    <row r="707" spans="1:11" x14ac:dyDescent="0.3">
      <c r="A707" s="40">
        <v>44896</v>
      </c>
      <c r="B707" s="58"/>
      <c r="C707" s="13">
        <v>1.25</v>
      </c>
      <c r="D707" s="39"/>
      <c r="E707" s="9"/>
      <c r="F707" s="20"/>
      <c r="G707" s="42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3">
      <c r="A708" s="48" t="s">
        <v>474</v>
      </c>
      <c r="B708" s="58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44927</v>
      </c>
      <c r="B709" s="58" t="s">
        <v>46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/>
      <c r="I709" s="9"/>
      <c r="J709" s="11"/>
      <c r="K709" s="52">
        <v>44942</v>
      </c>
    </row>
    <row r="710" spans="1:11" x14ac:dyDescent="0.3">
      <c r="A710" s="40">
        <v>44958</v>
      </c>
      <c r="B710" s="58"/>
      <c r="C710" s="13">
        <v>1.25</v>
      </c>
      <c r="D710" s="39"/>
      <c r="E710" s="9"/>
      <c r="F710" s="20"/>
      <c r="G710" s="42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3">
      <c r="A711" s="40">
        <v>44986</v>
      </c>
      <c r="B711" s="58"/>
      <c r="C711" s="13">
        <v>1.25</v>
      </c>
      <c r="D711" s="39"/>
      <c r="E711" s="9"/>
      <c r="F711" s="20"/>
      <c r="G711" s="42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3">
      <c r="A712" s="40">
        <v>45017</v>
      </c>
      <c r="B712" s="58"/>
      <c r="C712" s="13">
        <v>1.25</v>
      </c>
      <c r="D712" s="39"/>
      <c r="E712" s="9"/>
      <c r="F712" s="20"/>
      <c r="G712" s="42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3">
      <c r="A713" s="40">
        <v>45047</v>
      </c>
      <c r="B713" s="58" t="s">
        <v>493</v>
      </c>
      <c r="C713" s="13">
        <v>1.25</v>
      </c>
      <c r="D713" s="39"/>
      <c r="E713" s="9"/>
      <c r="F713" s="20"/>
      <c r="G713" s="42">
        <f>IF(ISBLANK(Table1[[#This Row],[EARNED]]),"",Table1[[#This Row],[EARNED]])</f>
        <v>1.25</v>
      </c>
      <c r="H713" s="39"/>
      <c r="I713" s="9"/>
      <c r="J713" s="11"/>
      <c r="K713" s="20" t="s">
        <v>492</v>
      </c>
    </row>
    <row r="714" spans="1:11" x14ac:dyDescent="0.3">
      <c r="A714" s="40">
        <v>45078</v>
      </c>
      <c r="B714" s="58" t="s">
        <v>49</v>
      </c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>
        <v>1</v>
      </c>
      <c r="I714" s="9"/>
      <c r="J714" s="11"/>
      <c r="K714" s="52">
        <v>45083</v>
      </c>
    </row>
    <row r="715" spans="1:11" x14ac:dyDescent="0.3">
      <c r="A715" s="40"/>
      <c r="B715" s="58" t="s">
        <v>49</v>
      </c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>
        <v>1</v>
      </c>
      <c r="I715" s="9"/>
      <c r="J715" s="11"/>
      <c r="K715" s="52">
        <v>45100</v>
      </c>
    </row>
    <row r="716" spans="1:11" x14ac:dyDescent="0.3">
      <c r="A716" s="40"/>
      <c r="B716" s="58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58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58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1"/>
      <c r="B719" s="10"/>
      <c r="C719" s="42"/>
      <c r="D719" s="43"/>
      <c r="E719" s="54"/>
      <c r="F719" s="15"/>
      <c r="G719" s="42" t="str">
        <f>IF(ISBLANK(Table1[[#This Row],[EARNED]]),"",Table1[[#This Row],[EARNED]])</f>
        <v/>
      </c>
      <c r="H719" s="43"/>
      <c r="I719" s="54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C17" sqref="C17"/>
    </sheetView>
  </sheetViews>
  <sheetFormatPr defaultRowHeight="14.4" x14ac:dyDescent="0.3"/>
  <cols>
    <col min="1" max="1" width="16.33203125" customWidth="1"/>
    <col min="2" max="2" width="24" customWidth="1"/>
    <col min="3" max="3" width="29.5546875" customWidth="1"/>
    <col min="7" max="7" width="25.33203125" customWidth="1"/>
  </cols>
  <sheetData>
    <row r="1" spans="1:7" x14ac:dyDescent="0.3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3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3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3">
      <c r="A4" s="16"/>
      <c r="B4" s="1"/>
      <c r="C4" s="30"/>
      <c r="D4" s="1"/>
      <c r="E4" s="1"/>
      <c r="F4" s="1"/>
      <c r="G4" s="30"/>
    </row>
    <row r="5" spans="1:7" x14ac:dyDescent="0.3">
      <c r="A5" s="17"/>
      <c r="B5" s="8"/>
      <c r="C5" s="31"/>
      <c r="D5" s="8"/>
      <c r="E5" s="8"/>
      <c r="F5" s="8"/>
      <c r="G5" s="31"/>
    </row>
    <row r="6" spans="1:7" x14ac:dyDescent="0.3">
      <c r="A6" s="37"/>
      <c r="B6" s="37"/>
      <c r="C6" s="37"/>
    </row>
    <row r="7" spans="1:7" x14ac:dyDescent="0.3">
      <c r="A7" s="2" t="s">
        <v>0</v>
      </c>
      <c r="B7" s="2" t="s">
        <v>6</v>
      </c>
      <c r="C7" s="59" t="s">
        <v>475</v>
      </c>
    </row>
    <row r="8" spans="1:7" x14ac:dyDescent="0.3">
      <c r="A8" s="60">
        <v>44806</v>
      </c>
      <c r="B8" s="35" t="s">
        <v>476</v>
      </c>
      <c r="C8" s="61">
        <v>2</v>
      </c>
    </row>
    <row r="9" spans="1:7" x14ac:dyDescent="0.3">
      <c r="A9" s="60">
        <v>44858</v>
      </c>
      <c r="B9" s="35" t="s">
        <v>477</v>
      </c>
      <c r="C9" s="61">
        <v>1</v>
      </c>
    </row>
    <row r="10" spans="1:7" x14ac:dyDescent="0.3">
      <c r="A10" s="60">
        <v>44872</v>
      </c>
      <c r="B10" s="35" t="s">
        <v>479</v>
      </c>
      <c r="C10" s="61">
        <v>1</v>
      </c>
    </row>
    <row r="11" spans="1:7" x14ac:dyDescent="0.3">
      <c r="A11" s="60">
        <v>44872</v>
      </c>
      <c r="B11" s="35" t="s">
        <v>480</v>
      </c>
      <c r="C11" s="61">
        <v>1</v>
      </c>
    </row>
    <row r="12" spans="1:7" x14ac:dyDescent="0.3">
      <c r="A12" s="60">
        <v>44881</v>
      </c>
      <c r="B12" s="35" t="s">
        <v>481</v>
      </c>
      <c r="C12" s="61">
        <v>1</v>
      </c>
    </row>
    <row r="13" spans="1:7" x14ac:dyDescent="0.3">
      <c r="A13" s="60">
        <v>44965</v>
      </c>
      <c r="B13" s="35" t="s">
        <v>483</v>
      </c>
      <c r="C13" s="61">
        <v>1</v>
      </c>
    </row>
    <row r="14" spans="1:7" x14ac:dyDescent="0.3">
      <c r="A14" s="60">
        <v>44965</v>
      </c>
      <c r="B14" s="35" t="s">
        <v>482</v>
      </c>
      <c r="C14" s="61">
        <v>1</v>
      </c>
    </row>
    <row r="15" spans="1:7" x14ac:dyDescent="0.3">
      <c r="A15" s="60">
        <v>44971</v>
      </c>
      <c r="B15" s="35" t="s">
        <v>484</v>
      </c>
      <c r="C15" s="61">
        <v>1</v>
      </c>
    </row>
    <row r="16" spans="1:7" x14ac:dyDescent="0.3">
      <c r="A16" s="60">
        <v>44993</v>
      </c>
      <c r="B16" s="35" t="s">
        <v>486</v>
      </c>
      <c r="C16" s="61">
        <v>2</v>
      </c>
    </row>
    <row r="17" spans="1:3" x14ac:dyDescent="0.3">
      <c r="A17" s="60">
        <v>44993</v>
      </c>
      <c r="B17" s="35" t="s">
        <v>489</v>
      </c>
      <c r="C17" s="61">
        <v>3</v>
      </c>
    </row>
    <row r="18" spans="1:3" x14ac:dyDescent="0.3">
      <c r="A18" s="60">
        <v>44993</v>
      </c>
      <c r="B18" s="35" t="s">
        <v>490</v>
      </c>
      <c r="C18" s="61">
        <v>2</v>
      </c>
    </row>
    <row r="19" spans="1:3" x14ac:dyDescent="0.3">
      <c r="A19" s="60">
        <v>45034</v>
      </c>
      <c r="B19" s="35" t="s">
        <v>491</v>
      </c>
      <c r="C19" s="61">
        <v>3</v>
      </c>
    </row>
    <row r="20" spans="1:3" x14ac:dyDescent="0.3">
      <c r="A20" s="35"/>
      <c r="B20" s="59" t="s">
        <v>485</v>
      </c>
      <c r="C20" s="64">
        <f>SUM(C8:C19)</f>
        <v>19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 xr:uid="{00000000-0002-0000-0200-000000000000}">
      <formula1>"PERMANENT, CO-TERMINUS, CASUAL, JOBCON"</formula1>
    </dataValidation>
    <dataValidation type="list" allowBlank="1" showInputMessage="1" showErrorMessage="1" sqref="F1:G1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0.52900000000000003</v>
      </c>
      <c r="B3" s="11">
        <v>0.52900000000000003</v>
      </c>
      <c r="D3">
        <v>3</v>
      </c>
      <c r="E3">
        <v>3</v>
      </c>
      <c r="F3">
        <v>33</v>
      </c>
      <c r="G3" s="47">
        <f>SUMIFS(F7:F14,E7:E14,E3)+SUMIFS(D7:D66,C7:C66,F3)+D3</f>
        <v>3.444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2023-06-29T06:51:32Z</dcterms:modified>
</cp:coreProperties>
</file>