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862EB597-F609-421A-9C61-4E62F5F6FB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E9" i="4"/>
  <c r="G91" i="5" l="1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1" i="4"/>
  <c r="G70" i="4"/>
  <c r="G69" i="4"/>
  <c r="G68" i="4"/>
  <c r="G67" i="4"/>
  <c r="G66" i="4"/>
  <c r="G65" i="4"/>
  <c r="G64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<sst xmlns="http://schemas.openxmlformats.org/spreadsheetml/2006/main" count="190" uniqueCount="105">
  <si>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</si>
  <si>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</si>
  <si>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</si>
  <si>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</si>
  <si>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</si>
  <si>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</si>
  <si>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</si>
  <si>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</si>
  <si>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</si>
  <si>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</si>
  <si>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</si>
  <si>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</si>
  <si>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</si>
  <si>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</si>
  <si>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</si>
  <si>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</si>
  <si>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</si>
  <si>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</si>
  <si>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</si>
  <si>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</si>
  <si>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</si>
  <si>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</si>
  <si>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</si>
  <si>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</si>
  <si>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</si>
  <si>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</si>
  <si>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</si>
  <si>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</si>
  <si>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</si>
  <si>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</si>
  <si>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</si>
  <si>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</si>
  <si>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</si>
  <si>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</si>
  <si>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</si>
  <si>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</si>
  <si>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</si>
  <si>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</si>
  <si>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</si>
  <si>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</si>
  <si>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</si>
  <si>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</si>
  <si>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</si>
  <si>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</si>
  <si>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</si>
  <si>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</si>
  <si>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</si>
  <si>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</si>
  <si>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</si>
  <si>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</si>
  <si>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</si>
  <si>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</si>
  <si>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</si>
  <si>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</si>
  <si>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</si>
  <si>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</si>
  <si>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</si>
  <si>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</si>
  <si>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</si>
  <si>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</si>
  <si>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</si>
  <si>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</si>
  <si>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</si>
  <si>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</si>
  <si>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</si>
  <si>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</si>
  <si>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</si>
  <si>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</si>
  <si>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</si>
  <si>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</si>
  <si>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</si>
  <si>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</si>
  <si>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</si>
  <si>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</si>
  <si>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</si>
  <si>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</si>
  <si>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</si>
  <si>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</si>
  <si>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</si>
  <si>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</si>
  <si>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</si>
  <si>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</si>
  <si>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</si>
  <si>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</si>
  <si>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</si>
  <si>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</si>
  <si>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</si>
  <si>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</si>
  <si>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</si>
  <si>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</si>
  <si>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</si>
  <si>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</si>
  <si>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</si>
  <si>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</si>
  <si>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</si>
  <si>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</si>
  <si>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</si>
  <si>
    <t>3/5,6/2023</t>
  </si>
  <si>
    <t>BDAY 4/11/2023</t>
  </si>
  <si>
    <t>TICC</t>
  </si>
  <si>
    <t>5/15-17/2023</t>
  </si>
  <si>
    <t>06/29/2023 ANNIV. L.</t>
  </si>
  <si>
    <t>6/7,8,9/2023</t>
  </si>
  <si>
    <t>6/22,23,28/2023</t>
  </si>
  <si>
    <t>7/12,13,14/2023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</si>
</sst>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A8:K9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SUM(Table134[EARNED])-SUM(Table134[Absence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IF(ISBLANK(Table134[[#This Row],[EARNED]]),"",Table134[[#This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SUM(Table134[[EARNED ]])-SUM(Table134[Absence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7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1"/>
  <sheetViews>
    <sheetView tabSelected="1" zoomScaleNormal="100" workbookViewId="0">
      <pane ySplit="3696" topLeftCell="A74" activePane="bottomLeft"/>
      <selection activeCell="F4" sqref="F4:G4"/>
      <selection pane="bottomLeft" activeCell="H83" sqref="H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99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SUM(Table134[EARNED])-SUM(Table134[Absence Undertime W/ Pay])</f>
        <v>52.5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82.5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3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3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3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3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3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3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3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3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3">
      <c r="A66" s="41">
        <v>44652</v>
      </c>
      <c r="B66" s="20"/>
      <c r="C66" s="13">
        <v>1.25</v>
      </c>
      <c r="D66" s="40"/>
      <c r="E66" s="9"/>
      <c r="F66" s="20"/>
      <c r="G66" s="13">
        <f>IF(ISBLANK(Table134[[#This Row],[EARNED]]),"",Table134[[#This Row],[EARNED]])</f>
        <v>1.25</v>
      </c>
      <c r="H66" s="40"/>
      <c r="I66" s="9"/>
      <c r="J66" s="11"/>
      <c r="K66" s="20"/>
    </row>
    <row r="67" spans="1:11" x14ac:dyDescent="0.3">
      <c r="A67" s="41">
        <v>44682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3">
      <c r="A68" s="41">
        <v>44713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20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48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20"/>
    </row>
    <row r="74" spans="1:11" x14ac:dyDescent="0.3">
      <c r="A74" s="41">
        <v>44896</v>
      </c>
      <c r="B74" s="20" t="s">
        <v>58</v>
      </c>
      <c r="C74" s="13">
        <v>1.25</v>
      </c>
      <c r="D74" s="40">
        <v>3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3">
      <c r="A75" s="47" t="s">
        <v>94</v>
      </c>
      <c r="B75" s="20"/>
      <c r="C75" s="13"/>
      <c r="D75" s="40"/>
      <c r="E75" s="9"/>
      <c r="F75" s="20"/>
      <c r="G75" s="13" t="str">
        <f>IF(ISBLANK(Table134[[#This Row],[EARNED]]),"",Table134[[#This Row],[EARNED]])</f>
        <v/>
      </c>
      <c r="H75" s="40"/>
      <c r="I75" s="9"/>
      <c r="J75" s="11"/>
      <c r="K75" s="20"/>
    </row>
    <row r="76" spans="1:11" x14ac:dyDescent="0.3">
      <c r="A76" s="41">
        <v>44957</v>
      </c>
      <c r="B76" s="20" t="s">
        <v>45</v>
      </c>
      <c r="C76" s="13">
        <v>1.25</v>
      </c>
      <c r="D76" s="40">
        <v>3</v>
      </c>
      <c r="E76" s="9"/>
      <c r="F76" s="20"/>
      <c r="G76" s="13">
        <f>IF(ISBLANK(Table134[[#This Row],[EARNED]]),"",Table134[[#This Row],[EARNED]])</f>
        <v>1.25</v>
      </c>
      <c r="H76" s="40"/>
      <c r="I76" s="9"/>
      <c r="J76" s="11"/>
      <c r="K76" s="20" t="s">
        <v>96</v>
      </c>
    </row>
    <row r="77" spans="1:11" x14ac:dyDescent="0.3">
      <c r="A77" s="41"/>
      <c r="B77" s="20" t="s">
        <v>63</v>
      </c>
      <c r="C77" s="13"/>
      <c r="D77" s="40">
        <v>2</v>
      </c>
      <c r="E77" s="9"/>
      <c r="F77" s="20"/>
      <c r="G77" s="13" t="str">
        <f>IF(ISBLANK(Table134[[#This Row],[EARNED]]),"",Table134[[#This Row],[EARNED]])</f>
        <v/>
      </c>
      <c r="H77" s="40"/>
      <c r="I77" s="9"/>
      <c r="J77" s="11"/>
      <c r="K77" s="20" t="s">
        <v>95</v>
      </c>
    </row>
    <row r="78" spans="1:11" x14ac:dyDescent="0.3">
      <c r="A78" s="41">
        <v>44985</v>
      </c>
      <c r="B78" s="20"/>
      <c r="C78" s="13">
        <v>1.25</v>
      </c>
      <c r="D78" s="40"/>
      <c r="E78" s="9"/>
      <c r="F78" s="20"/>
      <c r="G78" s="13">
        <f>IF(ISBLANK(Table134[[#This Row],[EARNED]]),"",Table134[[#This Row],[EARNED]])</f>
        <v>1.25</v>
      </c>
      <c r="H78" s="40"/>
      <c r="I78" s="9"/>
      <c r="J78" s="11"/>
      <c r="K78" s="48"/>
    </row>
    <row r="79" spans="1:11" x14ac:dyDescent="0.3">
      <c r="A79" s="41">
        <v>45016</v>
      </c>
      <c r="B79" s="20"/>
      <c r="C79" s="13">
        <v>1.25</v>
      </c>
      <c r="D79" s="40"/>
      <c r="E79" s="9"/>
      <c r="F79" s="20"/>
      <c r="G79" s="13">
        <f>IF(ISBLANK(Table134[[#This Row],[EARNED]]),"",Table134[[#This Row],[EARNED]])</f>
        <v>1.25</v>
      </c>
      <c r="H79" s="40"/>
      <c r="I79" s="9"/>
      <c r="J79" s="11"/>
      <c r="K79" s="20"/>
    </row>
    <row r="80" spans="1:11" x14ac:dyDescent="0.3">
      <c r="A80" s="41">
        <v>45046</v>
      </c>
      <c r="B80" s="20"/>
      <c r="C80" s="13">
        <v>1.25</v>
      </c>
      <c r="D80" s="40"/>
      <c r="E80" s="9"/>
      <c r="F80" s="20"/>
      <c r="G80" s="13">
        <f>IF(ISBLANK(Table134[[#This Row],[EARNED]]),"",Table134[[#This Row],[EARNED]])</f>
        <v>1.25</v>
      </c>
      <c r="H80" s="40"/>
      <c r="I80" s="9"/>
      <c r="J80" s="11"/>
      <c r="K80" s="20"/>
    </row>
    <row r="81" spans="1:11" x14ac:dyDescent="0.3">
      <c r="A81" s="41">
        <v>45077</v>
      </c>
      <c r="B81" s="20"/>
      <c r="C81" s="13">
        <v>1.25</v>
      </c>
      <c r="D81" s="40"/>
      <c r="E81" s="9"/>
      <c r="F81" s="20"/>
      <c r="G81" s="13">
        <f>IF(ISBLANK(Table134[[#This Row],[EARNED]]),"",Table134[[#This Row],[EARNED]])</f>
        <v>1.25</v>
      </c>
      <c r="H81" s="40"/>
      <c r="I81" s="9"/>
      <c r="J81" s="11"/>
      <c r="K81" s="20"/>
    </row>
    <row r="82" spans="1:11" x14ac:dyDescent="0.3">
      <c r="A82" s="41">
        <v>45107</v>
      </c>
      <c r="B82" s="20"/>
      <c r="C82" s="13">
        <v>1.25</v>
      </c>
      <c r="D82" s="40"/>
      <c r="E82" s="9"/>
      <c r="F82" s="20"/>
      <c r="G82" s="13">
        <f>IF(ISBLANK(Table134[[#This Row],[EARNED]]),"",Table134[[#This Row],[EARNED]])</f>
        <v>1.25</v>
      </c>
      <c r="H82" s="40"/>
      <c r="I82" s="9"/>
      <c r="J82" s="11"/>
      <c r="K82" s="20"/>
    </row>
    <row r="83" spans="1:11" x14ac:dyDescent="0.3">
      <c r="A83" s="41">
        <v>45138</v>
      </c>
      <c r="B83" s="20"/>
      <c r="C83" s="13"/>
      <c r="D83" s="40"/>
      <c r="E83" s="9"/>
      <c r="F83" s="20"/>
      <c r="G83" s="13" t="str">
        <f>IF(ISBLANK(Table134[[#This Row],[EARNED]]),"",Table134[[#This Row],[EARNED]])</f>
        <v/>
      </c>
      <c r="H83" s="40"/>
      <c r="I83" s="9"/>
      <c r="J83" s="11"/>
      <c r="K83" s="20"/>
    </row>
    <row r="84" spans="1:11" x14ac:dyDescent="0.3">
      <c r="A84" s="41">
        <v>45169</v>
      </c>
      <c r="B84" s="20"/>
      <c r="C84" s="13"/>
      <c r="D84" s="40"/>
      <c r="E84" s="9"/>
      <c r="F84" s="20"/>
      <c r="G84" s="13" t="str">
        <f>IF(ISBLANK(Table134[[#This Row],[EARNED]]),"",Table134[[#This Row],[EARNED]])</f>
        <v/>
      </c>
      <c r="H84" s="40"/>
      <c r="I84" s="9"/>
      <c r="J84" s="11"/>
      <c r="K84" s="20"/>
    </row>
    <row r="85" spans="1:11" x14ac:dyDescent="0.3">
      <c r="A85" s="41">
        <v>45199</v>
      </c>
      <c r="B85" s="20"/>
      <c r="C85" s="13"/>
      <c r="D85" s="40"/>
      <c r="E85" s="9"/>
      <c r="F85" s="20"/>
      <c r="G85" s="13" t="str">
        <f>IF(ISBLANK(Table134[[#This Row],[EARNED]]),"",Table134[[#This Row],[EARNED]])</f>
        <v/>
      </c>
      <c r="H85" s="40"/>
      <c r="I85" s="9"/>
      <c r="J85" s="11"/>
      <c r="K85" s="20"/>
    </row>
    <row r="86" spans="1:11" x14ac:dyDescent="0.3">
      <c r="A86" s="41">
        <v>45230</v>
      </c>
      <c r="B86" s="20"/>
      <c r="C86" s="13"/>
      <c r="D86" s="40"/>
      <c r="E86" s="9"/>
      <c r="F86" s="20"/>
      <c r="G86" s="13" t="str">
        <f>IF(ISBLANK(Table134[[#This Row],[EARNED]]),"",Table134[[#This Row],[EARNED]])</f>
        <v/>
      </c>
      <c r="H86" s="40"/>
      <c r="I86" s="9"/>
      <c r="J86" s="11"/>
      <c r="K86" s="20"/>
    </row>
    <row r="87" spans="1:11" x14ac:dyDescent="0.3">
      <c r="A87" s="41">
        <v>45260</v>
      </c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3">
      <c r="A91" s="42"/>
      <c r="B91" s="15"/>
      <c r="C91" s="43"/>
      <c r="D91" s="44"/>
      <c r="E91" s="9"/>
      <c r="F91" s="15"/>
      <c r="G91" s="43" t="str">
        <f>IF(ISBLANK(Table134[[#This Row],[EARNED]]),"",Table134[[#This Row],[EARNED]])</f>
        <v/>
      </c>
      <c r="H91" s="44"/>
      <c r="I91" s="9"/>
      <c r="J91" s="12"/>
      <c r="K9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"/>
  <sheetViews>
    <sheetView zoomScaleNormal="100" workbookViewId="0">
      <pane ySplit="3696" topLeftCell="A61" activePane="bottomLeft"/>
      <selection activeCell="I9" sqref="I9"/>
      <selection pane="bottomLeft" activeCell="A69" sqref="A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111.875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65.974999999999994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3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3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3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3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3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3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3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3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3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3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3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3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3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3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3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3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3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3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3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3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3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3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3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3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3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3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3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3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3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3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3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3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3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3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3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3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3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3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3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3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3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3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3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3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3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3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3">
      <c r="A58" s="41">
        <v>44986</v>
      </c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>
        <v>2</v>
      </c>
      <c r="I58" s="9"/>
      <c r="J58" s="11"/>
      <c r="K58" s="20" t="s">
        <v>97</v>
      </c>
    </row>
    <row r="59" spans="1:11" x14ac:dyDescent="0.3">
      <c r="A59" s="41"/>
      <c r="B59" s="20" t="s">
        <v>47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98</v>
      </c>
    </row>
    <row r="60" spans="1:11" x14ac:dyDescent="0.3">
      <c r="A60" s="41"/>
      <c r="B60" s="20" t="s">
        <v>46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45015</v>
      </c>
    </row>
    <row r="61" spans="1:11" x14ac:dyDescent="0.3">
      <c r="A61" s="41">
        <v>45017</v>
      </c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3">
      <c r="A62" s="41">
        <v>45047</v>
      </c>
      <c r="B62" s="20" t="s">
        <v>47</v>
      </c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 t="s">
        <v>101</v>
      </c>
    </row>
    <row r="63" spans="1:11" x14ac:dyDescent="0.3">
      <c r="A63" s="41"/>
      <c r="B63" s="20" t="s">
        <v>45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100</v>
      </c>
    </row>
    <row r="64" spans="1:11" x14ac:dyDescent="0.3">
      <c r="A64" s="41"/>
      <c r="B64" s="20" t="s">
        <v>87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102</v>
      </c>
    </row>
    <row r="65" spans="1:11" x14ac:dyDescent="0.3">
      <c r="A65" s="41"/>
      <c r="B65" s="20" t="s">
        <v>72</v>
      </c>
      <c r="C65" s="13"/>
      <c r="D65" s="40">
        <v>5</v>
      </c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 t="s">
        <v>103</v>
      </c>
    </row>
    <row r="66" spans="1:11" x14ac:dyDescent="0.3">
      <c r="A66" s="41">
        <v>45078</v>
      </c>
      <c r="B66" s="20" t="s">
        <v>46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>
        <v>1</v>
      </c>
      <c r="I66" s="9"/>
      <c r="J66" s="11"/>
      <c r="K66" s="48">
        <v>45074</v>
      </c>
    </row>
    <row r="67" spans="1:11" x14ac:dyDescent="0.3">
      <c r="A67" s="41">
        <v>45094</v>
      </c>
      <c r="B67" s="20" t="s">
        <v>46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1</v>
      </c>
      <c r="I67" s="9"/>
      <c r="J67" s="11"/>
      <c r="K67" s="48">
        <v>45087</v>
      </c>
    </row>
    <row r="68" spans="1:11" x14ac:dyDescent="0.3">
      <c r="A68" s="41">
        <v>45108</v>
      </c>
      <c r="B68" s="20" t="s">
        <v>45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104</v>
      </c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IF(ISBLANK(Table13[[#This Row],[EARNED]]),"",Table13[[#This Row],[EARNED]])</f>
        <v/>
      </c>
      <c r="H70" s="40"/>
      <c r="I70" s="9"/>
      <c r="J70" s="11"/>
      <c r="K70" s="20"/>
    </row>
    <row r="71" spans="1:11" x14ac:dyDescent="0.3">
      <c r="A71" s="42"/>
      <c r="B71" s="15"/>
      <c r="C71" s="43"/>
      <c r="D71" s="44"/>
      <c r="E71" s="9"/>
      <c r="F71" s="15"/>
      <c r="G71" s="43" t="str">
        <f>IF(ISBLANK(Table13[[#This Row],[EARNED]]),"",Table13[[#This Row],[EARNED]])</f>
        <v/>
      </c>
      <c r="H71" s="44"/>
      <c r="I71" s="9"/>
      <c r="J71" s="12"/>
      <c r="K7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12" sqref="G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126.875</v>
      </c>
      <c r="B3" s="11">
        <v>134.97499999999999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2023-07-04T05:12:57Z</dcterms:modified>
</cp:coreProperties>
</file>