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E5F51CBB-1585-4480-8302-A41DD677B87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419" i="1" l="1"/>
  <c r="G471" i="1"/>
  <c r="G465" i="1"/>
  <c r="G466" i="1"/>
  <c r="G455" i="1"/>
  <c r="G456" i="1"/>
  <c r="G457" i="1"/>
  <c r="G449" i="1"/>
  <c r="G442" i="1"/>
  <c r="A340" i="1"/>
  <c r="A343" i="1" s="1"/>
  <c r="A344" i="1" s="1"/>
  <c r="A345" i="1" s="1"/>
  <c r="A348" i="1" s="1"/>
  <c r="A349" i="1" s="1"/>
  <c r="A350" i="1" s="1"/>
  <c r="A351" i="1" s="1"/>
  <c r="A352" i="1" s="1"/>
  <c r="A354" i="1" s="1"/>
  <c r="A355" i="1" s="1"/>
  <c r="A356" i="1" s="1"/>
  <c r="G433" i="1"/>
  <c r="G427" i="1"/>
  <c r="G421" i="1"/>
  <c r="G414" i="1"/>
  <c r="G416" i="1"/>
  <c r="G411" i="1"/>
  <c r="G409" i="1"/>
  <c r="G401" i="1" l="1"/>
  <c r="G400" i="1"/>
  <c r="G394" i="1"/>
  <c r="G390" i="1"/>
  <c r="G391" i="1"/>
  <c r="G386" i="1"/>
  <c r="G387" i="1"/>
  <c r="G371" i="1"/>
  <c r="G367" i="1"/>
  <c r="G368" i="1"/>
  <c r="G364" i="1"/>
  <c r="G360" i="1"/>
  <c r="G361" i="1"/>
  <c r="G353" i="1"/>
  <c r="G347" i="1"/>
  <c r="G346" i="1"/>
  <c r="G341" i="1"/>
  <c r="G342" i="1"/>
  <c r="G33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9" i="1"/>
  <c r="G130" i="1"/>
  <c r="G132" i="1"/>
  <c r="G133" i="1"/>
  <c r="G134" i="1"/>
  <c r="G137" i="1"/>
  <c r="G139" i="1"/>
  <c r="G140" i="1"/>
  <c r="G142" i="1"/>
  <c r="G143" i="1"/>
  <c r="G145" i="1"/>
  <c r="G146" i="1"/>
  <c r="G147" i="1"/>
  <c r="G149" i="1"/>
  <c r="G151" i="1"/>
  <c r="G152" i="1"/>
  <c r="G154" i="1"/>
  <c r="G156" i="1"/>
  <c r="G158" i="1"/>
  <c r="G160" i="1"/>
  <c r="G162" i="1"/>
  <c r="G163" i="1"/>
  <c r="G164" i="1"/>
  <c r="G166" i="1"/>
  <c r="G167" i="1"/>
  <c r="G168" i="1"/>
  <c r="G171" i="1"/>
  <c r="G172" i="1"/>
  <c r="G173" i="1"/>
  <c r="G176" i="1"/>
  <c r="G178" i="1"/>
  <c r="G180" i="1"/>
  <c r="G182" i="1"/>
  <c r="G183" i="1"/>
  <c r="G184" i="1"/>
  <c r="G186" i="1"/>
  <c r="G189" i="1"/>
  <c r="G190" i="1"/>
  <c r="G191" i="1"/>
  <c r="G194" i="1"/>
  <c r="G197" i="1"/>
  <c r="G198" i="1"/>
  <c r="G200" i="1"/>
  <c r="G203" i="1"/>
  <c r="G204" i="1"/>
  <c r="G207" i="1"/>
  <c r="G209" i="1"/>
  <c r="G211" i="1"/>
  <c r="G212" i="1"/>
  <c r="G216" i="1"/>
  <c r="G218" i="1"/>
  <c r="G219" i="1"/>
  <c r="G222" i="1"/>
  <c r="G223" i="1"/>
  <c r="G226" i="1"/>
  <c r="G228" i="1"/>
  <c r="G229" i="1"/>
  <c r="G231" i="1"/>
  <c r="G233" i="1"/>
  <c r="G234" i="1"/>
  <c r="G236" i="1"/>
  <c r="G238" i="1"/>
  <c r="G241" i="1"/>
  <c r="G242" i="1"/>
  <c r="G243" i="1"/>
  <c r="G244" i="1"/>
  <c r="G247" i="1"/>
  <c r="G248" i="1"/>
  <c r="G249" i="1"/>
  <c r="G250" i="1"/>
  <c r="G253" i="1"/>
  <c r="G254" i="1"/>
  <c r="G257" i="1"/>
  <c r="G258" i="1"/>
  <c r="G259" i="1"/>
  <c r="G260" i="1"/>
  <c r="G262" i="1"/>
  <c r="G263" i="1"/>
  <c r="G265" i="1"/>
  <c r="G266" i="1"/>
  <c r="G269" i="1"/>
  <c r="G270" i="1"/>
  <c r="G271" i="1"/>
  <c r="G275" i="1"/>
  <c r="G276" i="1"/>
  <c r="G278" i="1"/>
  <c r="G282" i="1"/>
  <c r="G284" i="1"/>
  <c r="G285" i="1"/>
  <c r="G287" i="1"/>
  <c r="G288" i="1"/>
  <c r="G289" i="1"/>
  <c r="G290" i="1"/>
  <c r="G291" i="1"/>
  <c r="G294" i="1"/>
  <c r="G295" i="1"/>
  <c r="G298" i="1"/>
  <c r="G301" i="1"/>
  <c r="G302" i="1"/>
  <c r="G303" i="1"/>
  <c r="G304" i="1"/>
  <c r="G306" i="1"/>
  <c r="G309" i="1"/>
  <c r="G311" i="1"/>
  <c r="G312" i="1"/>
  <c r="G313" i="1"/>
  <c r="G314" i="1"/>
  <c r="G315" i="1"/>
  <c r="G316" i="1"/>
  <c r="G317" i="1"/>
  <c r="G321" i="1"/>
  <c r="G322" i="1"/>
  <c r="G326" i="1"/>
  <c r="G327" i="1"/>
  <c r="G329" i="1"/>
  <c r="G330" i="1"/>
  <c r="G332" i="1"/>
  <c r="G333" i="1"/>
  <c r="G334" i="1"/>
  <c r="G336" i="1"/>
  <c r="G338" i="1"/>
  <c r="G340" i="1"/>
  <c r="G343" i="1"/>
  <c r="G344" i="1"/>
  <c r="G345" i="1"/>
  <c r="G348" i="1"/>
  <c r="G349" i="1"/>
  <c r="G350" i="1"/>
  <c r="G351" i="1"/>
  <c r="G352" i="1"/>
  <c r="G354" i="1"/>
  <c r="G355" i="1"/>
  <c r="G356" i="1"/>
  <c r="G357" i="1"/>
  <c r="G358" i="1"/>
  <c r="G359" i="1"/>
  <c r="G362" i="1"/>
  <c r="G363" i="1"/>
  <c r="G365" i="1"/>
  <c r="G366" i="1"/>
  <c r="G369" i="1"/>
  <c r="G370" i="1"/>
  <c r="G372" i="1"/>
  <c r="G373" i="1"/>
  <c r="G375" i="1"/>
  <c r="G378" i="1"/>
  <c r="G379" i="1"/>
  <c r="G380" i="1"/>
  <c r="G381" i="1"/>
  <c r="G382" i="1"/>
  <c r="G383" i="1"/>
  <c r="G384" i="1"/>
  <c r="G385" i="1"/>
  <c r="G388" i="1"/>
  <c r="G389" i="1"/>
  <c r="G392" i="1"/>
  <c r="G393" i="1"/>
  <c r="G395" i="1"/>
  <c r="G397" i="1"/>
  <c r="G398" i="1"/>
  <c r="G399" i="1"/>
  <c r="G402" i="1"/>
  <c r="G403" i="1"/>
  <c r="G404" i="1"/>
  <c r="G405" i="1"/>
  <c r="G406" i="1"/>
  <c r="G407" i="1"/>
  <c r="G408" i="1"/>
  <c r="G410" i="1"/>
  <c r="G412" i="1"/>
  <c r="G413" i="1"/>
  <c r="G415" i="1"/>
  <c r="G417" i="1"/>
  <c r="G418" i="1"/>
  <c r="G496" i="1" l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20" i="1"/>
  <c r="G422" i="1"/>
  <c r="G423" i="1"/>
  <c r="G424" i="1"/>
  <c r="G425" i="1"/>
  <c r="G428" i="1"/>
  <c r="J4" i="3"/>
  <c r="E9" i="1"/>
  <c r="G9" i="1"/>
  <c r="I533" i="1" l="1"/>
  <c r="I541" i="1"/>
  <c r="I540" i="1"/>
  <c r="I534" i="1"/>
  <c r="I542" i="1"/>
  <c r="I538" i="1"/>
  <c r="I532" i="1"/>
  <c r="I548" i="1"/>
  <c r="I535" i="1"/>
  <c r="I543" i="1"/>
  <c r="I536" i="1"/>
  <c r="I544" i="1"/>
  <c r="I537" i="1"/>
  <c r="I545" i="1"/>
  <c r="I546" i="1"/>
  <c r="I539" i="1"/>
  <c r="I547" i="1"/>
  <c r="K3" i="3"/>
  <c r="L3" i="3" s="1"/>
  <c r="I9" i="1"/>
</calcChain>
</file>

<file path=xl/sharedStrings.xml><?xml version="1.0" encoding="utf-8"?>
<sst xmlns="http://schemas.openxmlformats.org/spreadsheetml/2006/main" count="552" uniqueCount="341">
  <si>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</si>
  <si>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</si>
  <si>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</si>
  <si>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</si>
  <si>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</si>
  <si>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</si>
  <si>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</si>
  <si>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</si>
  <si>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</si>
  <si>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</si>
  <si>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</si>
  <si>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</si>
  <si>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</si>
  <si>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</si>
  <si>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</si>
  <si>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</si>
  <si>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</si>
  <si>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</si>
  <si>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</si>
  <si>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</si>
  <si>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</si>
  <si>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</si>
  <si>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</si>
  <si>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</si>
  <si>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</si>
  <si>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</si>
  <si>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</si>
  <si>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</si>
  <si>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</si>
  <si>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</si>
  <si>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</si>
  <si>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</si>
  <si>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</si>
  <si>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</si>
  <si>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</si>
  <si>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</si>
  <si>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</si>
  <si>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</si>
  <si>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</si>
  <si>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</si>
  <si>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</si>
  <si>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</si>
  <si>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</si>
  <si>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</si>
  <si>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</si>
  <si>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</si>
  <si>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SL(1-0-0)</t>
  </si>
  <si>
    <t>VL(1-0-0)</t>
  </si>
  <si>
    <t>SL(2-0-0)</t>
  </si>
  <si>
    <t>VL(3-0-0)</t>
  </si>
  <si>
    <t>12/26-28/2018</t>
  </si>
  <si>
    <t>2019</t>
  </si>
  <si>
    <t>VL(4-0-0)</t>
  </si>
  <si>
    <t>FL(1-0-0)</t>
  </si>
  <si>
    <t>10/29,31/2019</t>
  </si>
  <si>
    <t>2020</t>
  </si>
  <si>
    <t>CL(3-0-0)</t>
  </si>
  <si>
    <t>FL(5-0-0)</t>
  </si>
  <si>
    <t>2022</t>
  </si>
  <si>
    <t>VL(5-0-0)</t>
  </si>
  <si>
    <t>SL(7-0-0)</t>
  </si>
  <si>
    <t>1996</t>
  </si>
  <si>
    <t>UT(0-0-10)</t>
  </si>
  <si>
    <t>1997</t>
  </si>
  <si>
    <t>05/14-16/1997</t>
  </si>
  <si>
    <t>1998</t>
  </si>
  <si>
    <t>UT(0-0-2)</t>
  </si>
  <si>
    <t>UT(0-0-3)</t>
  </si>
  <si>
    <t>UT(0-0-4)</t>
  </si>
  <si>
    <t>05/14,15/1998</t>
  </si>
  <si>
    <t>UT(0-0-18)</t>
  </si>
  <si>
    <t>UT(0-0-1)</t>
  </si>
  <si>
    <t>UT(0-0-35)</t>
  </si>
  <si>
    <t>FL(3-0-0)</t>
  </si>
  <si>
    <t>1999</t>
  </si>
  <si>
    <t>UT(0-0-13)</t>
  </si>
  <si>
    <t>SL(3-0-0)</t>
  </si>
  <si>
    <t>UT(0-4-3)</t>
  </si>
  <si>
    <t>UT(0-0-23)</t>
  </si>
  <si>
    <t>UT(0-0-9)</t>
  </si>
  <si>
    <t>UT(0-4-0)</t>
  </si>
  <si>
    <t>05/12-14/1999</t>
  </si>
  <si>
    <t>UT(0-4-6)</t>
  </si>
  <si>
    <t>12/20-22/1999</t>
  </si>
  <si>
    <t>2000</t>
  </si>
  <si>
    <t>UT(0-0-7)</t>
  </si>
  <si>
    <t>UT(0-0-11)</t>
  </si>
  <si>
    <t>UT(0-4-2)</t>
  </si>
  <si>
    <t>UT(0-4-4)</t>
  </si>
  <si>
    <t>05/12,15,16/2000</t>
  </si>
  <si>
    <t>BDAY L. 01/31/2000</t>
  </si>
  <si>
    <t>2001</t>
  </si>
  <si>
    <t>BDAY L. 01/31/2001</t>
  </si>
  <si>
    <t>04/18-20/2001</t>
  </si>
  <si>
    <t>04/16,17/2001</t>
  </si>
  <si>
    <t>04/23-27/2001</t>
  </si>
  <si>
    <t>2002</t>
  </si>
  <si>
    <t>05/14-16/2002</t>
  </si>
  <si>
    <t>PARENTAL O. 04/25/2002</t>
  </si>
  <si>
    <t>10/21,23/2002</t>
  </si>
  <si>
    <t>FL(2-0-0)</t>
  </si>
  <si>
    <t>2003</t>
  </si>
  <si>
    <t>ML(60-0-0)</t>
  </si>
  <si>
    <t>01/29/2002-03/29/2002</t>
  </si>
  <si>
    <t>UT(0-1-30)</t>
  </si>
  <si>
    <t>PARENTAL O. 01/29/2003</t>
  </si>
  <si>
    <t>BDAY L. 01/31/2003</t>
  </si>
  <si>
    <t>ANNIV. L. 04/25/2003</t>
  </si>
  <si>
    <t>05/14-16/2003</t>
  </si>
  <si>
    <t>SL(4-0-0)</t>
  </si>
  <si>
    <t>06/2-5/2003</t>
  </si>
  <si>
    <t>UT(0-0-55)</t>
  </si>
  <si>
    <t>09/1,4,5/2003</t>
  </si>
  <si>
    <t>UT(1-1-14)</t>
  </si>
  <si>
    <t>UT(0-1-2)</t>
  </si>
  <si>
    <t>UT(0-1-28)</t>
  </si>
  <si>
    <t>2004</t>
  </si>
  <si>
    <t>UT(0-6-15)</t>
  </si>
  <si>
    <t>PARENTAL O. 01/29/2004</t>
  </si>
  <si>
    <t>BDAY L. 01/30/2004</t>
  </si>
  <si>
    <t>UT(0-0-59)</t>
  </si>
  <si>
    <t>UT(0-0-46)</t>
  </si>
  <si>
    <t>UT(0-0-50)</t>
  </si>
  <si>
    <t>UT(1-1-36)</t>
  </si>
  <si>
    <t>UT(1-4-0)</t>
  </si>
  <si>
    <t>08/5,6/2004</t>
  </si>
  <si>
    <t>06/14-16/2004</t>
  </si>
  <si>
    <t>06/10-12/2004</t>
  </si>
  <si>
    <t>UT(0-0-16)</t>
  </si>
  <si>
    <t>UT(0-0-56)</t>
  </si>
  <si>
    <t>UT(0-2-16)</t>
  </si>
  <si>
    <t>2005</t>
  </si>
  <si>
    <t>BDAY L. 01/31/2005</t>
  </si>
  <si>
    <t>UT(0-2-4)</t>
  </si>
  <si>
    <t>UT(0-1-51)</t>
  </si>
  <si>
    <t>UT(0-2-59)</t>
  </si>
  <si>
    <t>UT(0-2-28)</t>
  </si>
  <si>
    <t>ANNIV. L. 04/25/2005</t>
  </si>
  <si>
    <t>UT(0-1-38)</t>
  </si>
  <si>
    <t>UT(0-1-59)</t>
  </si>
  <si>
    <t>DOMESTIC 06/14/2005</t>
  </si>
  <si>
    <t>UT(0-3-26)</t>
  </si>
  <si>
    <t>UT(0-2-15)</t>
  </si>
  <si>
    <t>UT(0-4-11)</t>
  </si>
  <si>
    <t>UT(0-7-13)</t>
  </si>
  <si>
    <t>11/16-18/2005</t>
  </si>
  <si>
    <t>UT(0-4-22)</t>
  </si>
  <si>
    <t>2006</t>
  </si>
  <si>
    <t>BDAY L. 01/31/2006</t>
  </si>
  <si>
    <t>UT(2-0-46)</t>
  </si>
  <si>
    <t>UT(1-0-34)</t>
  </si>
  <si>
    <t>03/8,9/2006</t>
  </si>
  <si>
    <t>UT(1-2-9)</t>
  </si>
  <si>
    <t>ANNIV. L. 04/25/2006</t>
  </si>
  <si>
    <t>UT(2-0-34)</t>
  </si>
  <si>
    <t>05/15,16/2006</t>
  </si>
  <si>
    <t>UT(1-0-48)</t>
  </si>
  <si>
    <t>07/24-28/2006</t>
  </si>
  <si>
    <t>UT(0-4-32)</t>
  </si>
  <si>
    <t>UT(1-2-27)</t>
  </si>
  <si>
    <t>UT(0-3-49)</t>
  </si>
  <si>
    <t>UT(1-7-53)</t>
  </si>
  <si>
    <t>UT(0-1-58)</t>
  </si>
  <si>
    <t>2007</t>
  </si>
  <si>
    <t>UT(1-2-25)</t>
  </si>
  <si>
    <t>01/2-5/2007</t>
  </si>
  <si>
    <t>UT(2-0-44)</t>
  </si>
  <si>
    <t>02/27,28/2007</t>
  </si>
  <si>
    <t>UT(4-2-19)</t>
  </si>
  <si>
    <t>UT(2-5-33)</t>
  </si>
  <si>
    <t>UT(1-5-49)</t>
  </si>
  <si>
    <t>05/3,4/2007</t>
  </si>
  <si>
    <t>UT(1-2-12)</t>
  </si>
  <si>
    <t>UT(1-0-24)</t>
  </si>
  <si>
    <t>07/27,30/2007</t>
  </si>
  <si>
    <t>08/1-3/2007</t>
  </si>
  <si>
    <t>UT(0-6-23)</t>
  </si>
  <si>
    <t>UT(0-5-1)</t>
  </si>
  <si>
    <t>09/12-14/2007</t>
  </si>
  <si>
    <t>SP(2-0-0)</t>
  </si>
  <si>
    <t>UT(2-0-6)</t>
  </si>
  <si>
    <t>MATERNITY L. 09/21-11/19/2007</t>
  </si>
  <si>
    <t>DOMESTIC E. 12/7/2007</t>
  </si>
  <si>
    <t>12/19,26/2007</t>
  </si>
  <si>
    <t>2008</t>
  </si>
  <si>
    <t>UT(0-2-19)</t>
  </si>
  <si>
    <t>01/28,29/2008</t>
  </si>
  <si>
    <t>BDAY L. 01/30/2008</t>
  </si>
  <si>
    <t>UT(1-6-3)</t>
  </si>
  <si>
    <t>UT(2-2-14)</t>
  </si>
  <si>
    <t>UT(0-1-43)</t>
  </si>
  <si>
    <t>GRAD L. 03/27/2008</t>
  </si>
  <si>
    <t>UT(1-3-46)</t>
  </si>
  <si>
    <t>04/25,28/2008</t>
  </si>
  <si>
    <t>UT(5-1-31)</t>
  </si>
  <si>
    <t>05/27-06/4/2008</t>
  </si>
  <si>
    <t>UT(0-3-10)</t>
  </si>
  <si>
    <t>UT(0-3-17)</t>
  </si>
  <si>
    <t>07/1-3/2008</t>
  </si>
  <si>
    <t>UT(2-5-35)</t>
  </si>
  <si>
    <t>09/19,22/2008</t>
  </si>
  <si>
    <t>UT(1-2-7)</t>
  </si>
  <si>
    <t>11/10,11/2008</t>
  </si>
  <si>
    <t>UT(0-3-35)</t>
  </si>
  <si>
    <t>UT(0-4-9)</t>
  </si>
  <si>
    <t>2009</t>
  </si>
  <si>
    <t>UT(1-3-15)</t>
  </si>
  <si>
    <t>UT(0-3-50)</t>
  </si>
  <si>
    <t>BDAY L. 01/30/2009</t>
  </si>
  <si>
    <t>UT(0-2-32)</t>
  </si>
  <si>
    <t>UT(0-5-31)</t>
  </si>
  <si>
    <t>UT(2-6-15)</t>
  </si>
  <si>
    <t>05/14,15/2009</t>
  </si>
  <si>
    <t>UT(0-1-52)</t>
  </si>
  <si>
    <t>UT(1-2-21)</t>
  </si>
  <si>
    <t>07/27,28/2009</t>
  </si>
  <si>
    <t>UT(0-2-23)</t>
  </si>
  <si>
    <t>UT(1-4-31)</t>
  </si>
  <si>
    <t>UT(0-5-34)</t>
  </si>
  <si>
    <t>UT(0-5-7)</t>
  </si>
  <si>
    <t>11/6,20/2009</t>
  </si>
  <si>
    <t>2010</t>
  </si>
  <si>
    <t>UT(0-5-12)</t>
  </si>
  <si>
    <t>UT(0-1-57)</t>
  </si>
  <si>
    <t>BDAY L. 01/29/2010</t>
  </si>
  <si>
    <t>UT(0-4-21)</t>
  </si>
  <si>
    <t>UT(0-6-36)</t>
  </si>
  <si>
    <t>04/5-7/2010</t>
  </si>
  <si>
    <t>DOMESTIC 04/26/2010</t>
  </si>
  <si>
    <t>01/8,12/2010</t>
  </si>
  <si>
    <t>UT(0-1-1)</t>
  </si>
  <si>
    <t>UT(1-0-16)</t>
  </si>
  <si>
    <t>UT(0-1-55)</t>
  </si>
  <si>
    <t>07/22,23/2010</t>
  </si>
  <si>
    <t>UT(0-2-17)</t>
  </si>
  <si>
    <t>UT(0-1-32)</t>
  </si>
  <si>
    <t>UT(0-4-24)</t>
  </si>
  <si>
    <t>UT(0-6-26)</t>
  </si>
  <si>
    <t>2011</t>
  </si>
  <si>
    <t>UT(0-0-12)</t>
  </si>
  <si>
    <t>BDAY L. 01/31/2011</t>
  </si>
  <si>
    <t>UT(0-4-18)</t>
  </si>
  <si>
    <t>UT(0-0-15)</t>
  </si>
  <si>
    <t>DOMESTIC 04/25/2011</t>
  </si>
  <si>
    <t>UT(0-1-33)</t>
  </si>
  <si>
    <t>UT(0-4-48)</t>
  </si>
  <si>
    <t>UT(0-0-47)</t>
  </si>
  <si>
    <t>UT(0-6-43)</t>
  </si>
  <si>
    <t>UT(0-4-38)</t>
  </si>
  <si>
    <t>UT(0-2-6)</t>
  </si>
  <si>
    <t>UT(1-5-47)</t>
  </si>
  <si>
    <t>12/20-23/2011</t>
  </si>
  <si>
    <t>09/12-14/2011</t>
  </si>
  <si>
    <t>DOMESTIC 11/18/2011</t>
  </si>
  <si>
    <t>2012</t>
  </si>
  <si>
    <t>UT(0-2-40)</t>
  </si>
  <si>
    <t>BDAY L. 01/31/2012</t>
  </si>
  <si>
    <t>UT(1-5-25)</t>
  </si>
  <si>
    <t>UT(0-4-12)</t>
  </si>
  <si>
    <t>ANNIV. L. 04/25/2011</t>
  </si>
  <si>
    <t>UT(1-0-18)</t>
  </si>
  <si>
    <t>UT(1-4-32)</t>
  </si>
  <si>
    <t>UT(0-0-30)</t>
  </si>
  <si>
    <t>UT(0-5-47)</t>
  </si>
  <si>
    <t>05/14,15/2011</t>
  </si>
  <si>
    <t>07/25-27/2011</t>
  </si>
  <si>
    <t>UT(0-5-50)</t>
  </si>
  <si>
    <t>UT(2-2-17)</t>
  </si>
  <si>
    <t>UT(1-0-47)</t>
  </si>
  <si>
    <t>UT(0-0-27)</t>
  </si>
  <si>
    <t>UT(0-3-24)</t>
  </si>
  <si>
    <t>DOMESTIC 10/8/2012</t>
  </si>
  <si>
    <t>2013</t>
  </si>
  <si>
    <t>UT(0-3-32)</t>
  </si>
  <si>
    <t>UT(0-0-25)</t>
  </si>
  <si>
    <t>UT(0-0-05)</t>
  </si>
  <si>
    <t>UT(3-0-35)</t>
  </si>
  <si>
    <t>UT(1-1-45)</t>
  </si>
  <si>
    <t>UT(0-1-19)</t>
  </si>
  <si>
    <t>UT(3-0-20)</t>
  </si>
  <si>
    <t>UT(1-0-26)</t>
  </si>
  <si>
    <t>UT(0-1-49)</t>
  </si>
  <si>
    <t>2014</t>
  </si>
  <si>
    <t>UT(0-4-47)</t>
  </si>
  <si>
    <t>UT(1-2-22)</t>
  </si>
  <si>
    <t>UT(0-4-57)</t>
  </si>
  <si>
    <t>UT(1-1-30)</t>
  </si>
  <si>
    <t>UT(0-4-00)</t>
  </si>
  <si>
    <t>UT(1-2-58)</t>
  </si>
  <si>
    <t>UT(1-2-29)</t>
  </si>
  <si>
    <t>9/7,18,22/2014</t>
  </si>
  <si>
    <t>5/14-15/2014</t>
  </si>
  <si>
    <t>3 /27-28/2014</t>
  </si>
  <si>
    <t>UT(0-6-56)</t>
  </si>
  <si>
    <t>UT(0-7-16)</t>
  </si>
  <si>
    <t>UT(2-3-44)</t>
  </si>
  <si>
    <t>2015</t>
  </si>
  <si>
    <t>UT(3-1-31)</t>
  </si>
  <si>
    <t>UT(0-4-43)</t>
  </si>
  <si>
    <t>5/14-15/2015</t>
  </si>
  <si>
    <t>UT(0-5-20)</t>
  </si>
  <si>
    <t>7/9-10/2015</t>
  </si>
  <si>
    <t>UT(0-6-38)</t>
  </si>
  <si>
    <t>UT(0-2-56)</t>
  </si>
  <si>
    <t>UT(0-3-46)</t>
  </si>
  <si>
    <t>10/29,30/2015</t>
  </si>
  <si>
    <t>UT(0-5-37)</t>
  </si>
  <si>
    <t>UT(0-5-51)</t>
  </si>
  <si>
    <t>UT(0-6-25)</t>
  </si>
  <si>
    <t>2016</t>
  </si>
  <si>
    <t>DOMESTIC 07/08/2016</t>
  </si>
  <si>
    <t>2017</t>
  </si>
  <si>
    <t>06/02,03/2016</t>
  </si>
  <si>
    <t>VL(8-0-0)</t>
  </si>
  <si>
    <t>06/06-15/2016</t>
  </si>
  <si>
    <t>10/19-21/2016</t>
  </si>
  <si>
    <t>BDAY 01/31/2017</t>
  </si>
  <si>
    <t>05/15,19,22/2017</t>
  </si>
  <si>
    <t>UT(0-0-5)</t>
  </si>
  <si>
    <t>UT(0-2-0)</t>
  </si>
  <si>
    <t>DOMESTIC 20/19/2017</t>
  </si>
  <si>
    <t>DOMESTIC 11/09/2017</t>
  </si>
  <si>
    <t>12/27-29/2017</t>
  </si>
  <si>
    <t>BDAY 01/31/2018</t>
  </si>
  <si>
    <t>03/26,28/2018</t>
  </si>
  <si>
    <t>DOMESTIC 065/05/2018</t>
  </si>
  <si>
    <t>DOMESTIC 12/18/2018</t>
  </si>
  <si>
    <t>BDAY 01/31/2019</t>
  </si>
  <si>
    <t>02/19-22/2019</t>
  </si>
  <si>
    <t>W.ANNIV. 04/26/2019</t>
  </si>
  <si>
    <t>05/14-15/2019</t>
  </si>
  <si>
    <t>DOMESTIC 10/22/2019</t>
  </si>
  <si>
    <t>CALAMITY L. 01/29/2020,02/07,13/2020</t>
  </si>
  <si>
    <t>BDAY 01/31/2020</t>
  </si>
  <si>
    <t>DOMESTIC 07/24/2020</t>
  </si>
  <si>
    <t>12,23,27,28,29,31/2021</t>
  </si>
  <si>
    <t>PARENTAL OBLIGATION</t>
  </si>
  <si>
    <t>2021</t>
  </si>
  <si>
    <t>2023</t>
  </si>
  <si>
    <t>10/24,28/2022</t>
  </si>
  <si>
    <t>12/27-29, 1/3-6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</si>
</sst>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8"/>
  <sheetViews>
    <sheetView tabSelected="1" topLeftCell="A7" zoomScale="124" zoomScaleNormal="124" workbookViewId="0">
      <pane ySplit="2220" topLeftCell="A497" activePane="bottomLeft"/>
      <selection activeCell="C13" sqref="C13"/>
      <selection pane="bottomLeft" activeCell="A508" sqref="A508:A5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147.9529999999998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250.875</v>
      </c>
      <c r="J9" s="11"/>
      <c r="K9" s="20"/>
    </row>
    <row r="10" spans="1:11" x14ac:dyDescent="0.3">
      <c r="A10" s="47" t="s">
        <v>61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35226</v>
      </c>
      <c r="B11" s="49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3">
      <c r="A12" s="23">
        <v>35277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35308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35338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35369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35399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35430</v>
      </c>
      <c r="B17" s="20" t="s">
        <v>62</v>
      </c>
      <c r="C17" s="13">
        <v>1.25</v>
      </c>
      <c r="D17" s="39">
        <v>2.1000000000000005E-2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7" t="s">
        <v>63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35461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35489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35520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35550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35581</v>
      </c>
      <c r="B23" s="20" t="s">
        <v>49</v>
      </c>
      <c r="C23" s="13">
        <v>1.25</v>
      </c>
      <c r="D23" s="39">
        <v>3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64</v>
      </c>
    </row>
    <row r="24" spans="1:11" x14ac:dyDescent="0.3">
      <c r="A24" s="23">
        <v>35611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35642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35673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35703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35734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35764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35795</v>
      </c>
      <c r="B30" s="20" t="s">
        <v>62</v>
      </c>
      <c r="C30" s="13">
        <v>1.25</v>
      </c>
      <c r="D30" s="39">
        <v>2.1000000000000005E-2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47" t="s">
        <v>65</v>
      </c>
      <c r="B31" s="20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23">
        <v>35826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35854</v>
      </c>
      <c r="B33" s="20" t="s">
        <v>66</v>
      </c>
      <c r="C33" s="13">
        <v>1.25</v>
      </c>
      <c r="D33" s="39">
        <v>4.0000000000000001E-3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35885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35915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35946</v>
      </c>
      <c r="B36" s="20" t="s">
        <v>45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69</v>
      </c>
    </row>
    <row r="37" spans="1:11" x14ac:dyDescent="0.3">
      <c r="A37" s="23">
        <v>35976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36007</v>
      </c>
      <c r="B38" s="20" t="s">
        <v>68</v>
      </c>
      <c r="C38" s="13">
        <v>1.25</v>
      </c>
      <c r="D38" s="39">
        <v>8.0000000000000002E-3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36038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36068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36099</v>
      </c>
      <c r="B41" s="20" t="s">
        <v>70</v>
      </c>
      <c r="C41" s="13">
        <v>1.25</v>
      </c>
      <c r="D41" s="39">
        <v>3.7000000000000019E-2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36129</v>
      </c>
      <c r="B42" s="20" t="s">
        <v>71</v>
      </c>
      <c r="C42" s="13">
        <v>1.25</v>
      </c>
      <c r="D42" s="39">
        <v>2E-3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36160</v>
      </c>
      <c r="B43" s="20" t="s">
        <v>72</v>
      </c>
      <c r="C43" s="13">
        <v>1.25</v>
      </c>
      <c r="D43" s="39">
        <v>7.3000000000000009E-2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/>
      <c r="B44" s="20" t="s">
        <v>73</v>
      </c>
      <c r="C44" s="13"/>
      <c r="D44" s="39">
        <v>3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47" t="s">
        <v>74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v>36191</v>
      </c>
      <c r="B46" s="20" t="s">
        <v>75</v>
      </c>
      <c r="C46" s="13">
        <v>1.25</v>
      </c>
      <c r="D46" s="39">
        <v>2.700000000000001E-2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36219</v>
      </c>
      <c r="B47" s="20" t="s">
        <v>66</v>
      </c>
      <c r="C47" s="13">
        <v>1.25</v>
      </c>
      <c r="D47" s="39">
        <v>4.0000000000000001E-3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36250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36280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36311</v>
      </c>
      <c r="B50" s="20" t="s">
        <v>76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81</v>
      </c>
    </row>
    <row r="51" spans="1:11" x14ac:dyDescent="0.3">
      <c r="A51" s="23"/>
      <c r="B51" s="20" t="s">
        <v>67</v>
      </c>
      <c r="C51" s="13"/>
      <c r="D51" s="39">
        <v>6.0000000000000001E-3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36341</v>
      </c>
      <c r="B52" s="20" t="s">
        <v>77</v>
      </c>
      <c r="C52" s="13">
        <v>1.25</v>
      </c>
      <c r="D52" s="39">
        <v>0.50600000000000001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36372</v>
      </c>
      <c r="B53" s="20" t="s">
        <v>78</v>
      </c>
      <c r="C53" s="13">
        <v>1.25</v>
      </c>
      <c r="D53" s="39">
        <v>4.8000000000000008E-2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36403</v>
      </c>
      <c r="B54" s="20" t="s">
        <v>46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36398</v>
      </c>
    </row>
    <row r="55" spans="1:11" x14ac:dyDescent="0.3">
      <c r="A55" s="23"/>
      <c r="B55" s="20" t="s">
        <v>79</v>
      </c>
      <c r="C55" s="13"/>
      <c r="D55" s="39">
        <v>1.9000000000000003E-2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v>36433</v>
      </c>
      <c r="B56" s="20" t="s">
        <v>80</v>
      </c>
      <c r="C56" s="13">
        <v>1.25</v>
      </c>
      <c r="D56" s="39">
        <v>0.5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36464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36494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36525</v>
      </c>
      <c r="B59" s="20" t="s">
        <v>49</v>
      </c>
      <c r="C59" s="13">
        <v>1.25</v>
      </c>
      <c r="D59" s="39">
        <v>3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83</v>
      </c>
    </row>
    <row r="60" spans="1:11" x14ac:dyDescent="0.3">
      <c r="A60" s="23"/>
      <c r="B60" s="20" t="s">
        <v>82</v>
      </c>
      <c r="C60" s="13"/>
      <c r="D60" s="39">
        <v>0.51200000000000001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47" t="s">
        <v>84</v>
      </c>
      <c r="B61" s="2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v>36556</v>
      </c>
      <c r="B62" s="20" t="s">
        <v>85</v>
      </c>
      <c r="C62" s="13">
        <v>1.25</v>
      </c>
      <c r="D62" s="39">
        <v>1.4999999999999999E-2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/>
      <c r="B63" s="20" t="s">
        <v>44</v>
      </c>
      <c r="C63" s="13"/>
      <c r="D63" s="39"/>
      <c r="E63" s="13"/>
      <c r="F63" s="20"/>
      <c r="G63" s="13"/>
      <c r="H63" s="39"/>
      <c r="I63" s="13"/>
      <c r="J63" s="11"/>
      <c r="K63" s="20" t="s">
        <v>90</v>
      </c>
    </row>
    <row r="64" spans="1:11" x14ac:dyDescent="0.3">
      <c r="A64" s="23">
        <v>36585</v>
      </c>
      <c r="B64" s="20" t="s">
        <v>86</v>
      </c>
      <c r="C64" s="13">
        <v>1.25</v>
      </c>
      <c r="D64" s="39">
        <v>2.3000000000000007E-2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36616</v>
      </c>
      <c r="B65" s="20" t="s">
        <v>71</v>
      </c>
      <c r="C65" s="13">
        <v>1.25</v>
      </c>
      <c r="D65" s="39">
        <v>2E-3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36646</v>
      </c>
      <c r="B66" s="20" t="s">
        <v>87</v>
      </c>
      <c r="C66" s="13">
        <v>1.25</v>
      </c>
      <c r="D66" s="39">
        <v>0.504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36677</v>
      </c>
      <c r="B67" s="20" t="s">
        <v>49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3">
      <c r="A68" s="23"/>
      <c r="B68" s="20" t="s">
        <v>88</v>
      </c>
      <c r="C68" s="13"/>
      <c r="D68" s="39">
        <v>0.50800000000000001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v>36707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36738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36769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36799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36830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36860</v>
      </c>
      <c r="B74" s="20" t="s">
        <v>47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48">
        <v>36859</v>
      </c>
    </row>
    <row r="75" spans="1:11" x14ac:dyDescent="0.3">
      <c r="A75" s="23">
        <v>36891</v>
      </c>
      <c r="B75" s="20" t="s">
        <v>53</v>
      </c>
      <c r="C75" s="13">
        <v>1.25</v>
      </c>
      <c r="D75" s="39">
        <v>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47" t="s">
        <v>91</v>
      </c>
      <c r="B76" s="20"/>
      <c r="C76" s="13"/>
      <c r="D76" s="39"/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36922</v>
      </c>
      <c r="B77" s="20" t="s">
        <v>47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48">
        <v>36903</v>
      </c>
    </row>
    <row r="78" spans="1:11" x14ac:dyDescent="0.3">
      <c r="A78" s="23"/>
      <c r="B78" s="20" t="s">
        <v>44</v>
      </c>
      <c r="C78" s="13"/>
      <c r="D78" s="39"/>
      <c r="E78" s="13"/>
      <c r="F78" s="20"/>
      <c r="G78" s="13"/>
      <c r="H78" s="39"/>
      <c r="I78" s="13"/>
      <c r="J78" s="11"/>
      <c r="K78" s="48" t="s">
        <v>92</v>
      </c>
    </row>
    <row r="79" spans="1:11" x14ac:dyDescent="0.3">
      <c r="A79" s="23">
        <v>36950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36981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37011</v>
      </c>
      <c r="B81" s="20" t="s">
        <v>49</v>
      </c>
      <c r="C81" s="13">
        <v>1.25</v>
      </c>
      <c r="D81" s="39">
        <v>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93</v>
      </c>
    </row>
    <row r="82" spans="1:11" x14ac:dyDescent="0.3">
      <c r="A82" s="23"/>
      <c r="B82" s="20" t="s">
        <v>48</v>
      </c>
      <c r="C82" s="13"/>
      <c r="D82" s="39"/>
      <c r="E82" s="13"/>
      <c r="F82" s="20"/>
      <c r="G82" s="13"/>
      <c r="H82" s="39">
        <v>2</v>
      </c>
      <c r="I82" s="13"/>
      <c r="J82" s="11"/>
      <c r="K82" s="20" t="s">
        <v>94</v>
      </c>
    </row>
    <row r="83" spans="1:11" x14ac:dyDescent="0.3">
      <c r="A83" s="23"/>
      <c r="B83" s="20" t="s">
        <v>59</v>
      </c>
      <c r="C83" s="13"/>
      <c r="D83" s="39">
        <v>5</v>
      </c>
      <c r="E83" s="13"/>
      <c r="F83" s="20"/>
      <c r="G83" s="13"/>
      <c r="H83" s="39"/>
      <c r="I83" s="13"/>
      <c r="J83" s="11"/>
      <c r="K83" s="20" t="s">
        <v>95</v>
      </c>
    </row>
    <row r="84" spans="1:11" x14ac:dyDescent="0.3">
      <c r="A84" s="23">
        <v>37042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37072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37103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37134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37164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37195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37225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37256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47" t="s">
        <v>96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37287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37315</v>
      </c>
      <c r="B94" s="20" t="s">
        <v>102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103</v>
      </c>
    </row>
    <row r="95" spans="1:11" x14ac:dyDescent="0.3">
      <c r="A95" s="23">
        <v>37346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v>37376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98</v>
      </c>
    </row>
    <row r="97" spans="1:11" x14ac:dyDescent="0.3">
      <c r="A97" s="23">
        <v>37407</v>
      </c>
      <c r="B97" s="20" t="s">
        <v>49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97</v>
      </c>
    </row>
    <row r="98" spans="1:11" x14ac:dyDescent="0.3">
      <c r="A98" s="23"/>
      <c r="B98" s="20" t="s">
        <v>46</v>
      </c>
      <c r="C98" s="13"/>
      <c r="D98" s="39"/>
      <c r="E98" s="13"/>
      <c r="F98" s="20"/>
      <c r="G98" s="13"/>
      <c r="H98" s="39">
        <v>1</v>
      </c>
      <c r="I98" s="13"/>
      <c r="J98" s="11"/>
      <c r="K98" s="48">
        <v>37412</v>
      </c>
    </row>
    <row r="99" spans="1:11" x14ac:dyDescent="0.3">
      <c r="A99" s="23">
        <v>37437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37468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37499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37529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37560</v>
      </c>
      <c r="B103" s="20" t="s">
        <v>48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99</v>
      </c>
    </row>
    <row r="104" spans="1:11" x14ac:dyDescent="0.3">
      <c r="A104" s="23">
        <v>37590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37621</v>
      </c>
      <c r="B105" s="20" t="s">
        <v>100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47" t="s">
        <v>101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37652</v>
      </c>
      <c r="B107" s="20" t="s">
        <v>44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105</v>
      </c>
    </row>
    <row r="108" spans="1:11" x14ac:dyDescent="0.3">
      <c r="A108" s="23"/>
      <c r="B108" s="20" t="s">
        <v>47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48">
        <v>37651</v>
      </c>
    </row>
    <row r="109" spans="1:11" x14ac:dyDescent="0.3">
      <c r="A109" s="23"/>
      <c r="B109" s="20" t="s">
        <v>44</v>
      </c>
      <c r="C109" s="13"/>
      <c r="D109" s="39"/>
      <c r="E109" s="13"/>
      <c r="F109" s="20"/>
      <c r="G109" s="13"/>
      <c r="H109" s="39"/>
      <c r="I109" s="13"/>
      <c r="J109" s="11"/>
      <c r="K109" s="20" t="s">
        <v>106</v>
      </c>
    </row>
    <row r="110" spans="1:11" x14ac:dyDescent="0.3">
      <c r="A110" s="23"/>
      <c r="B110" s="20" t="s">
        <v>44</v>
      </c>
      <c r="C110" s="13"/>
      <c r="D110" s="39"/>
      <c r="E110" s="13"/>
      <c r="F110" s="20"/>
      <c r="G110" s="13"/>
      <c r="H110" s="39"/>
      <c r="I110" s="13"/>
      <c r="J110" s="11"/>
      <c r="K110" s="20" t="s">
        <v>107</v>
      </c>
    </row>
    <row r="111" spans="1:11" x14ac:dyDescent="0.3">
      <c r="A111" s="23"/>
      <c r="B111" s="20" t="s">
        <v>104</v>
      </c>
      <c r="C111" s="13"/>
      <c r="D111" s="39">
        <v>0.18700000000000003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v>37680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37711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37741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37772</v>
      </c>
      <c r="B115" s="20" t="s">
        <v>49</v>
      </c>
      <c r="C115" s="13">
        <v>1.25</v>
      </c>
      <c r="D115" s="39">
        <v>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108</v>
      </c>
    </row>
    <row r="116" spans="1:11" x14ac:dyDescent="0.3">
      <c r="A116" s="23">
        <v>37802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4</v>
      </c>
      <c r="I116" s="13"/>
      <c r="J116" s="11"/>
      <c r="K116" s="20" t="s">
        <v>110</v>
      </c>
    </row>
    <row r="117" spans="1:11" x14ac:dyDescent="0.3">
      <c r="A117" s="23">
        <v>37833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37864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37894</v>
      </c>
      <c r="B119" s="20" t="s">
        <v>49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112</v>
      </c>
    </row>
    <row r="120" spans="1:11" x14ac:dyDescent="0.3">
      <c r="A120" s="23"/>
      <c r="B120" s="20" t="s">
        <v>111</v>
      </c>
      <c r="C120" s="13"/>
      <c r="D120" s="39">
        <v>0.115</v>
      </c>
      <c r="E120" s="13"/>
      <c r="F120" s="20"/>
      <c r="G120" s="13"/>
      <c r="H120" s="39"/>
      <c r="I120" s="13"/>
      <c r="J120" s="11"/>
      <c r="K120" s="20"/>
    </row>
    <row r="121" spans="1:11" x14ac:dyDescent="0.3">
      <c r="A121" s="23">
        <v>37925</v>
      </c>
      <c r="B121" s="20" t="s">
        <v>46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37897</v>
      </c>
    </row>
    <row r="122" spans="1:11" x14ac:dyDescent="0.3">
      <c r="A122" s="23"/>
      <c r="B122" s="20" t="s">
        <v>113</v>
      </c>
      <c r="C122" s="13"/>
      <c r="D122" s="39">
        <v>1.1539999999999999</v>
      </c>
      <c r="E122" s="13"/>
      <c r="F122" s="20"/>
      <c r="G122" s="13"/>
      <c r="H122" s="39"/>
      <c r="I122" s="13"/>
      <c r="J122" s="11"/>
      <c r="K122" s="20"/>
    </row>
    <row r="123" spans="1:11" x14ac:dyDescent="0.3">
      <c r="A123" s="23">
        <v>37955</v>
      </c>
      <c r="B123" s="20" t="s">
        <v>114</v>
      </c>
      <c r="C123" s="13">
        <v>1.25</v>
      </c>
      <c r="D123" s="39">
        <v>0.129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37986</v>
      </c>
      <c r="B124" s="20" t="s">
        <v>115</v>
      </c>
      <c r="C124" s="13">
        <v>1.25</v>
      </c>
      <c r="D124" s="39">
        <v>0.18300000000000002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7" t="s">
        <v>116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v>38017</v>
      </c>
      <c r="B126" s="20" t="s">
        <v>104</v>
      </c>
      <c r="C126" s="13">
        <v>1.25</v>
      </c>
      <c r="D126" s="39">
        <v>0.18700000000000003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/>
      <c r="B127" s="20" t="s">
        <v>44</v>
      </c>
      <c r="C127" s="13"/>
      <c r="D127" s="39"/>
      <c r="E127" s="13"/>
      <c r="F127" s="20"/>
      <c r="G127" s="13"/>
      <c r="H127" s="39"/>
      <c r="I127" s="13"/>
      <c r="J127" s="11"/>
      <c r="K127" s="20" t="s">
        <v>118</v>
      </c>
    </row>
    <row r="128" spans="1:11" x14ac:dyDescent="0.3">
      <c r="A128" s="23"/>
      <c r="B128" s="20" t="s">
        <v>44</v>
      </c>
      <c r="C128" s="13"/>
      <c r="D128" s="39"/>
      <c r="E128" s="13"/>
      <c r="F128" s="20"/>
      <c r="G128" s="13"/>
      <c r="H128" s="39"/>
      <c r="I128" s="13"/>
      <c r="J128" s="11"/>
      <c r="K128" s="20" t="s">
        <v>119</v>
      </c>
    </row>
    <row r="129" spans="1:11" x14ac:dyDescent="0.3">
      <c r="A129" s="23">
        <v>38046</v>
      </c>
      <c r="B129" s="20" t="s">
        <v>117</v>
      </c>
      <c r="C129" s="13">
        <v>1.25</v>
      </c>
      <c r="D129" s="39">
        <v>0.78100000000000003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38077</v>
      </c>
      <c r="B130" s="20" t="s">
        <v>46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8">
        <v>38055</v>
      </c>
    </row>
    <row r="131" spans="1:11" x14ac:dyDescent="0.3">
      <c r="A131" s="23"/>
      <c r="B131" s="20" t="s">
        <v>120</v>
      </c>
      <c r="C131" s="13"/>
      <c r="D131" s="39">
        <v>0.12300000000000001</v>
      </c>
      <c r="E131" s="13"/>
      <c r="F131" s="20"/>
      <c r="G131" s="13"/>
      <c r="H131" s="39"/>
      <c r="I131" s="13"/>
      <c r="J131" s="11"/>
      <c r="K131" s="20"/>
    </row>
    <row r="132" spans="1:11" x14ac:dyDescent="0.3">
      <c r="A132" s="23">
        <v>38107</v>
      </c>
      <c r="B132" s="20" t="s">
        <v>121</v>
      </c>
      <c r="C132" s="13">
        <v>1.25</v>
      </c>
      <c r="D132" s="39">
        <v>9.6000000000000002E-2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38138</v>
      </c>
      <c r="B133" s="20" t="s">
        <v>122</v>
      </c>
      <c r="C133" s="13">
        <v>1.25</v>
      </c>
      <c r="D133" s="39">
        <v>0.10400000000000001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38168</v>
      </c>
      <c r="B134" s="20" t="s">
        <v>123</v>
      </c>
      <c r="C134" s="13">
        <v>1.25</v>
      </c>
      <c r="D134" s="39">
        <v>1.2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/>
      <c r="B135" s="20" t="s">
        <v>76</v>
      </c>
      <c r="C135" s="13"/>
      <c r="D135" s="39"/>
      <c r="E135" s="13"/>
      <c r="F135" s="20"/>
      <c r="G135" s="13"/>
      <c r="H135" s="39">
        <v>3</v>
      </c>
      <c r="I135" s="13"/>
      <c r="J135" s="11"/>
      <c r="K135" s="20" t="s">
        <v>126</v>
      </c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127</v>
      </c>
    </row>
    <row r="137" spans="1:11" x14ac:dyDescent="0.3">
      <c r="A137" s="23">
        <v>38199</v>
      </c>
      <c r="B137" s="20" t="s">
        <v>45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125</v>
      </c>
    </row>
    <row r="138" spans="1:11" x14ac:dyDescent="0.3">
      <c r="A138" s="23"/>
      <c r="B138" s="20" t="s">
        <v>124</v>
      </c>
      <c r="C138" s="13"/>
      <c r="D138" s="39">
        <v>1.5</v>
      </c>
      <c r="E138" s="13"/>
      <c r="F138" s="20"/>
      <c r="G138" s="13"/>
      <c r="H138" s="39"/>
      <c r="I138" s="13"/>
      <c r="J138" s="11"/>
      <c r="K138" s="20"/>
    </row>
    <row r="139" spans="1:11" x14ac:dyDescent="0.3">
      <c r="A139" s="23">
        <v>38230</v>
      </c>
      <c r="B139" s="20" t="s">
        <v>66</v>
      </c>
      <c r="C139" s="13">
        <v>1.25</v>
      </c>
      <c r="D139" s="39">
        <v>4.0000000000000001E-3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38260</v>
      </c>
      <c r="B140" s="20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2</v>
      </c>
      <c r="I140" s="13"/>
      <c r="J140" s="11"/>
      <c r="K140" s="20"/>
    </row>
    <row r="141" spans="1:11" x14ac:dyDescent="0.3">
      <c r="A141" s="23"/>
      <c r="B141" s="20" t="s">
        <v>80</v>
      </c>
      <c r="C141" s="13"/>
      <c r="D141" s="39">
        <v>0.5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v>38291</v>
      </c>
      <c r="B142" s="20" t="s">
        <v>128</v>
      </c>
      <c r="C142" s="13">
        <v>1.25</v>
      </c>
      <c r="D142" s="39">
        <v>3.3000000000000015E-2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38321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38315</v>
      </c>
    </row>
    <row r="144" spans="1:11" x14ac:dyDescent="0.3">
      <c r="A144" s="23"/>
      <c r="B144" s="20" t="s">
        <v>129</v>
      </c>
      <c r="C144" s="13"/>
      <c r="D144" s="39">
        <v>0.11700000000000001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23">
        <v>38352</v>
      </c>
      <c r="B145" s="20" t="s">
        <v>130</v>
      </c>
      <c r="C145" s="13">
        <v>1.25</v>
      </c>
      <c r="D145" s="39">
        <v>0.28300000000000003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47" t="s">
        <v>131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v>38383</v>
      </c>
      <c r="B147" s="20" t="s">
        <v>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132</v>
      </c>
    </row>
    <row r="148" spans="1:11" x14ac:dyDescent="0.3">
      <c r="A148" s="23"/>
      <c r="B148" s="20" t="s">
        <v>133</v>
      </c>
      <c r="C148" s="13"/>
      <c r="D148" s="39">
        <v>0.25800000000000001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v>38411</v>
      </c>
      <c r="B149" s="20" t="s">
        <v>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38406</v>
      </c>
    </row>
    <row r="150" spans="1:11" x14ac:dyDescent="0.3">
      <c r="A150" s="23"/>
      <c r="B150" s="20" t="s">
        <v>134</v>
      </c>
      <c r="C150" s="13"/>
      <c r="D150" s="39">
        <v>0.23100000000000001</v>
      </c>
      <c r="E150" s="13"/>
      <c r="F150" s="20"/>
      <c r="G150" s="13"/>
      <c r="H150" s="39"/>
      <c r="I150" s="13"/>
      <c r="J150" s="11"/>
      <c r="K150" s="50"/>
    </row>
    <row r="151" spans="1:11" x14ac:dyDescent="0.3">
      <c r="A151" s="23">
        <v>38442</v>
      </c>
      <c r="B151" s="20" t="s">
        <v>135</v>
      </c>
      <c r="C151" s="13">
        <v>1.25</v>
      </c>
      <c r="D151" s="39">
        <v>0.373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38472</v>
      </c>
      <c r="B152" s="20" t="s">
        <v>136</v>
      </c>
      <c r="C152" s="13">
        <v>1.25</v>
      </c>
      <c r="D152" s="39">
        <v>0.308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/>
      <c r="B153" s="20" t="s">
        <v>44</v>
      </c>
      <c r="C153" s="13"/>
      <c r="D153" s="39"/>
      <c r="E153" s="13"/>
      <c r="F153" s="20"/>
      <c r="G153" s="13"/>
      <c r="H153" s="39"/>
      <c r="I153" s="13"/>
      <c r="J153" s="11"/>
      <c r="K153" s="20" t="s">
        <v>137</v>
      </c>
    </row>
    <row r="154" spans="1:11" x14ac:dyDescent="0.3">
      <c r="A154" s="23">
        <v>38503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/>
    </row>
    <row r="155" spans="1:11" x14ac:dyDescent="0.3">
      <c r="A155" s="23"/>
      <c r="B155" s="20" t="s">
        <v>138</v>
      </c>
      <c r="C155" s="13"/>
      <c r="D155" s="39">
        <v>0.20400000000000001</v>
      </c>
      <c r="E155" s="13"/>
      <c r="F155" s="20"/>
      <c r="G155" s="13"/>
      <c r="H155" s="39"/>
      <c r="I155" s="13"/>
      <c r="J155" s="11"/>
      <c r="K155" s="20"/>
    </row>
    <row r="156" spans="1:11" x14ac:dyDescent="0.3">
      <c r="A156" s="23">
        <v>38533</v>
      </c>
      <c r="B156" s="20" t="s">
        <v>44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140</v>
      </c>
    </row>
    <row r="157" spans="1:11" x14ac:dyDescent="0.3">
      <c r="A157" s="23"/>
      <c r="B157" s="20" t="s">
        <v>139</v>
      </c>
      <c r="C157" s="13"/>
      <c r="D157" s="39">
        <v>0.248</v>
      </c>
      <c r="E157" s="13"/>
      <c r="F157" s="20"/>
      <c r="G157" s="13"/>
      <c r="H157" s="39"/>
      <c r="I157" s="13"/>
      <c r="J157" s="11"/>
      <c r="K157" s="20"/>
    </row>
    <row r="158" spans="1:11" x14ac:dyDescent="0.3">
      <c r="A158" s="23">
        <v>38564</v>
      </c>
      <c r="B158" s="20" t="s">
        <v>46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48">
        <v>38548</v>
      </c>
    </row>
    <row r="159" spans="1:11" x14ac:dyDescent="0.3">
      <c r="A159" s="23"/>
      <c r="B159" s="20" t="s">
        <v>141</v>
      </c>
      <c r="C159" s="13"/>
      <c r="D159" s="39">
        <v>0.42899999999999999</v>
      </c>
      <c r="E159" s="13"/>
      <c r="F159" s="20"/>
      <c r="G159" s="13"/>
      <c r="H159" s="39"/>
      <c r="I159" s="13"/>
      <c r="J159" s="11"/>
      <c r="K159" s="48"/>
    </row>
    <row r="160" spans="1:11" x14ac:dyDescent="0.3">
      <c r="A160" s="23">
        <v>38595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48">
        <v>38590</v>
      </c>
    </row>
    <row r="161" spans="1:11" x14ac:dyDescent="0.3">
      <c r="A161" s="23"/>
      <c r="B161" s="20" t="s">
        <v>142</v>
      </c>
      <c r="C161" s="13"/>
      <c r="D161" s="39">
        <v>0.28100000000000003</v>
      </c>
      <c r="E161" s="13"/>
      <c r="F161" s="20"/>
      <c r="G161" s="13"/>
      <c r="H161" s="39"/>
      <c r="I161" s="13"/>
      <c r="J161" s="11"/>
      <c r="K161" s="48"/>
    </row>
    <row r="162" spans="1:11" x14ac:dyDescent="0.3">
      <c r="A162" s="23">
        <v>38625</v>
      </c>
      <c r="B162" s="20" t="s">
        <v>143</v>
      </c>
      <c r="C162" s="13">
        <v>1.25</v>
      </c>
      <c r="D162" s="39">
        <v>0.52300000000000002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38656</v>
      </c>
      <c r="B163" s="20" t="s">
        <v>144</v>
      </c>
      <c r="C163" s="13">
        <v>1.25</v>
      </c>
      <c r="D163" s="39">
        <v>0.90200000000000002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38686</v>
      </c>
      <c r="B164" s="20" t="s">
        <v>76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145</v>
      </c>
    </row>
    <row r="165" spans="1:11" x14ac:dyDescent="0.3">
      <c r="A165" s="23"/>
      <c r="B165" s="20" t="s">
        <v>146</v>
      </c>
      <c r="C165" s="13"/>
      <c r="D165" s="39">
        <v>0.54600000000000004</v>
      </c>
      <c r="E165" s="13"/>
      <c r="F165" s="20"/>
      <c r="G165" s="13"/>
      <c r="H165" s="39"/>
      <c r="I165" s="13"/>
      <c r="J165" s="11"/>
      <c r="K165" s="20"/>
    </row>
    <row r="166" spans="1:11" x14ac:dyDescent="0.3">
      <c r="A166" s="23">
        <v>38717</v>
      </c>
      <c r="B166" s="20" t="s">
        <v>57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7" t="s">
        <v>147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v>38748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8">
        <v>38730</v>
      </c>
    </row>
    <row r="169" spans="1:11" x14ac:dyDescent="0.3">
      <c r="A169" s="23"/>
      <c r="B169" s="20" t="s">
        <v>44</v>
      </c>
      <c r="C169" s="13"/>
      <c r="D169" s="39"/>
      <c r="E169" s="13"/>
      <c r="F169" s="20"/>
      <c r="G169" s="13"/>
      <c r="H169" s="39"/>
      <c r="I169" s="13"/>
      <c r="J169" s="11"/>
      <c r="K169" s="20" t="s">
        <v>148</v>
      </c>
    </row>
    <row r="170" spans="1:11" x14ac:dyDescent="0.3">
      <c r="A170" s="23"/>
      <c r="B170" s="20" t="s">
        <v>149</v>
      </c>
      <c r="C170" s="13"/>
      <c r="D170" s="39">
        <v>2.0960000000000001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v>38776</v>
      </c>
      <c r="B171" s="20" t="s">
        <v>150</v>
      </c>
      <c r="C171" s="13">
        <v>1.25</v>
      </c>
      <c r="D171" s="39">
        <v>1.071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38807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151</v>
      </c>
    </row>
    <row r="173" spans="1:11" x14ac:dyDescent="0.3">
      <c r="A173" s="23">
        <v>38837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38819</v>
      </c>
    </row>
    <row r="174" spans="1:11" x14ac:dyDescent="0.3">
      <c r="A174" s="23"/>
      <c r="B174" s="20" t="s">
        <v>44</v>
      </c>
      <c r="C174" s="13"/>
      <c r="D174" s="39"/>
      <c r="E174" s="13"/>
      <c r="F174" s="20"/>
      <c r="G174" s="13"/>
      <c r="H174" s="39"/>
      <c r="I174" s="13"/>
      <c r="J174" s="11"/>
      <c r="K174" s="20" t="s">
        <v>153</v>
      </c>
    </row>
    <row r="175" spans="1:11" x14ac:dyDescent="0.3">
      <c r="A175" s="23"/>
      <c r="B175" s="20" t="s">
        <v>152</v>
      </c>
      <c r="C175" s="13"/>
      <c r="D175" s="39">
        <v>1.2690000000000001</v>
      </c>
      <c r="E175" s="13"/>
      <c r="F175" s="20"/>
      <c r="G175" s="13"/>
      <c r="H175" s="39"/>
      <c r="I175" s="13"/>
      <c r="J175" s="11"/>
      <c r="K175" s="20"/>
    </row>
    <row r="176" spans="1:11" x14ac:dyDescent="0.3">
      <c r="A176" s="23">
        <v>38868</v>
      </c>
      <c r="B176" s="20" t="s">
        <v>100</v>
      </c>
      <c r="C176" s="13">
        <v>1.25</v>
      </c>
      <c r="D176" s="39">
        <v>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155</v>
      </c>
    </row>
    <row r="177" spans="1:11" x14ac:dyDescent="0.3">
      <c r="A177" s="23"/>
      <c r="B177" s="20" t="s">
        <v>154</v>
      </c>
      <c r="C177" s="13"/>
      <c r="D177" s="39">
        <v>2.0710000000000002</v>
      </c>
      <c r="E177" s="13"/>
      <c r="F177" s="20"/>
      <c r="G177" s="13"/>
      <c r="H177" s="39"/>
      <c r="I177" s="13"/>
      <c r="J177" s="11"/>
      <c r="K177" s="20"/>
    </row>
    <row r="178" spans="1:11" x14ac:dyDescent="0.3">
      <c r="A178" s="23">
        <v>38898</v>
      </c>
      <c r="B178" s="20" t="s">
        <v>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8">
        <v>38870</v>
      </c>
    </row>
    <row r="179" spans="1:11" x14ac:dyDescent="0.3">
      <c r="A179" s="23"/>
      <c r="B179" s="20" t="s">
        <v>156</v>
      </c>
      <c r="C179" s="13"/>
      <c r="D179" s="39">
        <v>1.1000000000000001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v>38929</v>
      </c>
      <c r="B180" s="20" t="s">
        <v>57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157</v>
      </c>
    </row>
    <row r="181" spans="1:11" x14ac:dyDescent="0.3">
      <c r="A181" s="23"/>
      <c r="B181" s="20" t="s">
        <v>158</v>
      </c>
      <c r="C181" s="13"/>
      <c r="D181" s="39">
        <v>0.56699999999999995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v>38960</v>
      </c>
      <c r="B182" s="20" t="s">
        <v>159</v>
      </c>
      <c r="C182" s="13">
        <v>1.25</v>
      </c>
      <c r="D182" s="39">
        <v>1.306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38990</v>
      </c>
      <c r="B183" s="20" t="s">
        <v>160</v>
      </c>
      <c r="C183" s="13">
        <v>1.25</v>
      </c>
      <c r="D183" s="39">
        <v>0.47699999999999998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39021</v>
      </c>
      <c r="B184" s="20" t="s">
        <v>46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8">
        <v>38996</v>
      </c>
    </row>
    <row r="185" spans="1:11" x14ac:dyDescent="0.3">
      <c r="A185" s="23"/>
      <c r="B185" s="20" t="s">
        <v>161</v>
      </c>
      <c r="C185" s="13"/>
      <c r="D185" s="39">
        <v>1.9849999999999999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39051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39048</v>
      </c>
    </row>
    <row r="187" spans="1:11" x14ac:dyDescent="0.3">
      <c r="A187" s="23"/>
      <c r="B187" s="20" t="s">
        <v>53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48">
        <v>39057</v>
      </c>
    </row>
    <row r="188" spans="1:11" x14ac:dyDescent="0.3">
      <c r="A188" s="23"/>
      <c r="B188" s="20" t="s">
        <v>162</v>
      </c>
      <c r="C188" s="13"/>
      <c r="D188" s="39">
        <v>0.246</v>
      </c>
      <c r="E188" s="13"/>
      <c r="F188" s="20"/>
      <c r="G188" s="13"/>
      <c r="H188" s="39"/>
      <c r="I188" s="13"/>
      <c r="J188" s="11"/>
      <c r="K188" s="48"/>
    </row>
    <row r="189" spans="1:11" x14ac:dyDescent="0.3">
      <c r="A189" s="23">
        <v>39082</v>
      </c>
      <c r="B189" s="20" t="s">
        <v>161</v>
      </c>
      <c r="C189" s="13">
        <v>1.25</v>
      </c>
      <c r="D189" s="39">
        <v>1.9849999999999999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7" t="s">
        <v>163</v>
      </c>
      <c r="B190" s="20"/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v>39113</v>
      </c>
      <c r="B191" s="20" t="s">
        <v>52</v>
      </c>
      <c r="C191" s="13">
        <v>1.25</v>
      </c>
      <c r="D191" s="39">
        <v>4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165</v>
      </c>
    </row>
    <row r="192" spans="1:11" x14ac:dyDescent="0.3">
      <c r="A192" s="23"/>
      <c r="B192" s="20" t="s">
        <v>46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48">
        <v>39114</v>
      </c>
    </row>
    <row r="193" spans="1:11" x14ac:dyDescent="0.3">
      <c r="A193" s="23"/>
      <c r="B193" s="20" t="s">
        <v>164</v>
      </c>
      <c r="C193" s="13"/>
      <c r="D193" s="39">
        <v>1.302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23">
        <v>39141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48">
        <v>39129</v>
      </c>
    </row>
    <row r="195" spans="1:11" x14ac:dyDescent="0.3">
      <c r="A195" s="23"/>
      <c r="B195" s="20" t="s">
        <v>48</v>
      </c>
      <c r="C195" s="13"/>
      <c r="D195" s="39"/>
      <c r="E195" s="13"/>
      <c r="F195" s="20"/>
      <c r="G195" s="13"/>
      <c r="H195" s="39">
        <v>2</v>
      </c>
      <c r="I195" s="13"/>
      <c r="J195" s="11"/>
      <c r="K195" s="20" t="s">
        <v>167</v>
      </c>
    </row>
    <row r="196" spans="1:11" x14ac:dyDescent="0.3">
      <c r="A196" s="23"/>
      <c r="B196" s="20" t="s">
        <v>166</v>
      </c>
      <c r="C196" s="13"/>
      <c r="D196" s="39">
        <v>2.0920000000000001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39172</v>
      </c>
      <c r="B197" s="20" t="s">
        <v>168</v>
      </c>
      <c r="C197" s="13">
        <v>1.25</v>
      </c>
      <c r="D197" s="39">
        <v>4.29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v>39202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39176</v>
      </c>
    </row>
    <row r="199" spans="1:11" x14ac:dyDescent="0.3">
      <c r="A199" s="23"/>
      <c r="B199" s="20" t="s">
        <v>169</v>
      </c>
      <c r="C199" s="13"/>
      <c r="D199" s="39">
        <v>2.694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23">
        <v>39233</v>
      </c>
      <c r="B200" s="20" t="s">
        <v>48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171</v>
      </c>
    </row>
    <row r="201" spans="1:11" x14ac:dyDescent="0.3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48">
        <v>39231</v>
      </c>
    </row>
    <row r="202" spans="1:11" x14ac:dyDescent="0.3">
      <c r="A202" s="23"/>
      <c r="B202" s="20" t="s">
        <v>170</v>
      </c>
      <c r="C202" s="13"/>
      <c r="D202" s="39">
        <v>1.7269999999999999</v>
      </c>
      <c r="E202" s="13"/>
      <c r="F202" s="20"/>
      <c r="G202" s="13"/>
      <c r="H202" s="39"/>
      <c r="I202" s="13"/>
      <c r="J202" s="11"/>
      <c r="K202" s="20"/>
    </row>
    <row r="203" spans="1:11" x14ac:dyDescent="0.3">
      <c r="A203" s="23">
        <v>39263</v>
      </c>
      <c r="B203" s="20" t="s">
        <v>172</v>
      </c>
      <c r="C203" s="13">
        <v>1.25</v>
      </c>
      <c r="D203" s="39">
        <v>1.2749999999999999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v>39294</v>
      </c>
      <c r="B204" s="20" t="s">
        <v>46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39266</v>
      </c>
    </row>
    <row r="205" spans="1:11" x14ac:dyDescent="0.3">
      <c r="A205" s="23"/>
      <c r="B205" s="20" t="s">
        <v>48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20" t="s">
        <v>174</v>
      </c>
    </row>
    <row r="206" spans="1:11" x14ac:dyDescent="0.3">
      <c r="A206" s="23"/>
      <c r="B206" s="20" t="s">
        <v>173</v>
      </c>
      <c r="C206" s="13"/>
      <c r="D206" s="39">
        <v>1.05</v>
      </c>
      <c r="E206" s="13"/>
      <c r="F206" s="20"/>
      <c r="G206" s="13"/>
      <c r="H206" s="39"/>
      <c r="I206" s="13"/>
      <c r="J206" s="11"/>
      <c r="K206" s="20"/>
    </row>
    <row r="207" spans="1:11" x14ac:dyDescent="0.3">
      <c r="A207" s="23">
        <v>39325</v>
      </c>
      <c r="B207" s="20" t="s">
        <v>76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3</v>
      </c>
      <c r="I207" s="13"/>
      <c r="J207" s="11"/>
      <c r="K207" s="20" t="s">
        <v>175</v>
      </c>
    </row>
    <row r="208" spans="1:11" x14ac:dyDescent="0.3">
      <c r="A208" s="23"/>
      <c r="B208" s="20" t="s">
        <v>176</v>
      </c>
      <c r="C208" s="13"/>
      <c r="D208" s="39">
        <v>0.79800000000000004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v>39355</v>
      </c>
      <c r="B209" s="20" t="s">
        <v>76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178</v>
      </c>
    </row>
    <row r="210" spans="1:11" x14ac:dyDescent="0.3">
      <c r="A210" s="23"/>
      <c r="B210" s="20" t="s">
        <v>177</v>
      </c>
      <c r="C210" s="13"/>
      <c r="D210" s="39">
        <v>0.627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v>39386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v>39416</v>
      </c>
      <c r="B212" s="20" t="s">
        <v>102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51" t="s">
        <v>181</v>
      </c>
    </row>
    <row r="213" spans="1:11" x14ac:dyDescent="0.3">
      <c r="A213" s="23"/>
      <c r="B213" s="20" t="s">
        <v>44</v>
      </c>
      <c r="C213" s="13"/>
      <c r="D213" s="39"/>
      <c r="E213" s="13"/>
      <c r="F213" s="20"/>
      <c r="G213" s="13"/>
      <c r="H213" s="39"/>
      <c r="I213" s="13"/>
      <c r="J213" s="11"/>
      <c r="K213" s="20" t="s">
        <v>182</v>
      </c>
    </row>
    <row r="214" spans="1:11" x14ac:dyDescent="0.3">
      <c r="A214" s="23"/>
      <c r="B214" s="20" t="s">
        <v>179</v>
      </c>
      <c r="C214" s="13"/>
      <c r="D214" s="39"/>
      <c r="E214" s="13"/>
      <c r="F214" s="20"/>
      <c r="G214" s="13"/>
      <c r="H214" s="39"/>
      <c r="I214" s="13"/>
      <c r="J214" s="11"/>
      <c r="K214" s="20" t="s">
        <v>183</v>
      </c>
    </row>
    <row r="215" spans="1:11" x14ac:dyDescent="0.3">
      <c r="A215" s="23"/>
      <c r="B215" s="20" t="s">
        <v>180</v>
      </c>
      <c r="C215" s="13"/>
      <c r="D215" s="39">
        <v>2.012</v>
      </c>
      <c r="E215" s="13"/>
      <c r="F215" s="20"/>
      <c r="G215" s="13"/>
      <c r="H215" s="39"/>
      <c r="I215" s="13"/>
      <c r="J215" s="11"/>
      <c r="K215" s="20"/>
    </row>
    <row r="216" spans="1:11" x14ac:dyDescent="0.3">
      <c r="A216" s="23">
        <v>39447</v>
      </c>
      <c r="B216" s="20" t="s">
        <v>53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/>
      <c r="B217" s="20" t="s">
        <v>185</v>
      </c>
      <c r="C217" s="13"/>
      <c r="D217" s="39">
        <v>0.28999999999999998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47" t="s">
        <v>184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v>39478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186</v>
      </c>
    </row>
    <row r="220" spans="1:11" x14ac:dyDescent="0.3">
      <c r="A220" s="23"/>
      <c r="B220" s="20" t="s">
        <v>44</v>
      </c>
      <c r="C220" s="13"/>
      <c r="D220" s="39"/>
      <c r="E220" s="13"/>
      <c r="F220" s="20"/>
      <c r="G220" s="13"/>
      <c r="H220" s="39"/>
      <c r="I220" s="13"/>
      <c r="J220" s="11"/>
      <c r="K220" s="20" t="s">
        <v>187</v>
      </c>
    </row>
    <row r="221" spans="1:11" x14ac:dyDescent="0.3">
      <c r="A221" s="23"/>
      <c r="B221" s="20" t="s">
        <v>188</v>
      </c>
      <c r="C221" s="13"/>
      <c r="D221" s="39">
        <v>1.756</v>
      </c>
      <c r="E221" s="13"/>
      <c r="F221" s="20"/>
      <c r="G221" s="13"/>
      <c r="H221" s="39"/>
      <c r="I221" s="13"/>
      <c r="J221" s="11"/>
      <c r="K221" s="20"/>
    </row>
    <row r="222" spans="1:11" x14ac:dyDescent="0.3">
      <c r="A222" s="23">
        <v>39507</v>
      </c>
      <c r="B222" s="20" t="s">
        <v>189</v>
      </c>
      <c r="C222" s="13">
        <v>1.25</v>
      </c>
      <c r="D222" s="39">
        <v>2.2789999999999999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v>39538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8">
        <v>39510</v>
      </c>
    </row>
    <row r="224" spans="1:11" x14ac:dyDescent="0.3">
      <c r="A224" s="23"/>
      <c r="B224" s="20" t="s">
        <v>44</v>
      </c>
      <c r="C224" s="13"/>
      <c r="D224" s="39"/>
      <c r="E224" s="13"/>
      <c r="F224" s="20"/>
      <c r="G224" s="13"/>
      <c r="H224" s="39"/>
      <c r="I224" s="13"/>
      <c r="J224" s="11"/>
      <c r="K224" s="20" t="s">
        <v>191</v>
      </c>
    </row>
    <row r="225" spans="1:11" x14ac:dyDescent="0.3">
      <c r="A225" s="23"/>
      <c r="B225" s="20" t="s">
        <v>190</v>
      </c>
      <c r="C225" s="13"/>
      <c r="D225" s="39">
        <v>0.215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23">
        <v>39568</v>
      </c>
      <c r="B226" s="20" t="s">
        <v>48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2</v>
      </c>
      <c r="I226" s="13"/>
      <c r="J226" s="11"/>
      <c r="K226" s="20" t="s">
        <v>193</v>
      </c>
    </row>
    <row r="227" spans="1:11" x14ac:dyDescent="0.3">
      <c r="A227" s="23"/>
      <c r="B227" s="20" t="s">
        <v>192</v>
      </c>
      <c r="C227" s="13"/>
      <c r="D227" s="39">
        <v>1.4710000000000001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v>39599</v>
      </c>
      <c r="B228" s="20" t="s">
        <v>194</v>
      </c>
      <c r="C228" s="13">
        <v>1.25</v>
      </c>
      <c r="D228" s="39">
        <v>5.19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v>39629</v>
      </c>
      <c r="B229" s="20" t="s">
        <v>60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7</v>
      </c>
      <c r="I229" s="13"/>
      <c r="J229" s="11"/>
      <c r="K229" s="20" t="s">
        <v>195</v>
      </c>
    </row>
    <row r="230" spans="1:11" x14ac:dyDescent="0.3">
      <c r="A230" s="23"/>
      <c r="B230" s="20" t="s">
        <v>196</v>
      </c>
      <c r="C230" s="13"/>
      <c r="D230" s="39">
        <v>0.39600000000000002</v>
      </c>
      <c r="E230" s="13"/>
      <c r="F230" s="20"/>
      <c r="G230" s="13"/>
      <c r="H230" s="39"/>
      <c r="I230" s="13"/>
      <c r="J230" s="11"/>
      <c r="K230" s="20"/>
    </row>
    <row r="231" spans="1:11" x14ac:dyDescent="0.3">
      <c r="A231" s="23">
        <v>39660</v>
      </c>
      <c r="B231" s="20" t="s">
        <v>76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3</v>
      </c>
      <c r="I231" s="13"/>
      <c r="J231" s="11"/>
      <c r="K231" s="20" t="s">
        <v>198</v>
      </c>
    </row>
    <row r="232" spans="1:11" x14ac:dyDescent="0.3">
      <c r="A232" s="23"/>
      <c r="B232" s="20" t="s">
        <v>197</v>
      </c>
      <c r="C232" s="13"/>
      <c r="D232" s="39">
        <v>0.41000000000000003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v>39691</v>
      </c>
      <c r="B233" s="20" t="s">
        <v>199</v>
      </c>
      <c r="C233" s="13">
        <v>1.25</v>
      </c>
      <c r="D233" s="39">
        <v>2.698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39721</v>
      </c>
      <c r="B234" s="20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200</v>
      </c>
    </row>
    <row r="235" spans="1:11" x14ac:dyDescent="0.3">
      <c r="A235" s="23"/>
      <c r="B235" s="20" t="s">
        <v>142</v>
      </c>
      <c r="C235" s="13"/>
      <c r="D235" s="39">
        <v>0.28100000000000003</v>
      </c>
      <c r="E235" s="13"/>
      <c r="F235" s="20"/>
      <c r="G235" s="13"/>
      <c r="H235" s="39"/>
      <c r="I235" s="13"/>
      <c r="J235" s="11"/>
      <c r="K235" s="20"/>
    </row>
    <row r="236" spans="1:11" x14ac:dyDescent="0.3">
      <c r="A236" s="23">
        <v>39752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8">
        <v>39749</v>
      </c>
    </row>
    <row r="237" spans="1:11" x14ac:dyDescent="0.3">
      <c r="A237" s="23"/>
      <c r="B237" s="20" t="s">
        <v>201</v>
      </c>
      <c r="C237" s="13"/>
      <c r="D237" s="39">
        <v>1.2650000000000001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23">
        <v>39782</v>
      </c>
      <c r="B238" s="20" t="s">
        <v>46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8">
        <v>39756</v>
      </c>
    </row>
    <row r="239" spans="1:11" x14ac:dyDescent="0.3">
      <c r="A239" s="23"/>
      <c r="B239" s="20" t="s">
        <v>48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48" t="s">
        <v>202</v>
      </c>
    </row>
    <row r="240" spans="1:11" x14ac:dyDescent="0.3">
      <c r="A240" s="23"/>
      <c r="B240" s="20" t="s">
        <v>203</v>
      </c>
      <c r="C240" s="13"/>
      <c r="D240" s="39">
        <v>0.44800000000000001</v>
      </c>
      <c r="E240" s="13"/>
      <c r="F240" s="20"/>
      <c r="G240" s="13"/>
      <c r="H240" s="39"/>
      <c r="I240" s="13"/>
      <c r="J240" s="11"/>
      <c r="K240" s="48"/>
    </row>
    <row r="241" spans="1:11" x14ac:dyDescent="0.3">
      <c r="A241" s="23">
        <v>39813</v>
      </c>
      <c r="B241" s="20" t="s">
        <v>57</v>
      </c>
      <c r="C241" s="13">
        <v>1.25</v>
      </c>
      <c r="D241" s="39">
        <v>5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/>
      <c r="B242" s="20" t="s">
        <v>204</v>
      </c>
      <c r="C242" s="13"/>
      <c r="D242" s="39">
        <v>0.51900000000000002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47" t="s">
        <v>205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v>39844</v>
      </c>
      <c r="B244" s="20" t="s">
        <v>53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48">
        <v>39842</v>
      </c>
    </row>
    <row r="245" spans="1:11" x14ac:dyDescent="0.3">
      <c r="A245" s="23"/>
      <c r="B245" s="20" t="s">
        <v>44</v>
      </c>
      <c r="C245" s="13"/>
      <c r="D245" s="39"/>
      <c r="E245" s="13"/>
      <c r="F245" s="20"/>
      <c r="G245" s="13"/>
      <c r="H245" s="39"/>
      <c r="I245" s="13"/>
      <c r="J245" s="11"/>
      <c r="K245" s="20" t="s">
        <v>208</v>
      </c>
    </row>
    <row r="246" spans="1:11" x14ac:dyDescent="0.3">
      <c r="A246" s="23"/>
      <c r="B246" s="20" t="s">
        <v>206</v>
      </c>
      <c r="C246" s="13"/>
      <c r="D246" s="39">
        <v>1.4060000000000001</v>
      </c>
      <c r="E246" s="13"/>
      <c r="F246" s="20"/>
      <c r="G246" s="13"/>
      <c r="H246" s="39"/>
      <c r="I246" s="13"/>
      <c r="J246" s="11"/>
      <c r="K246" s="20"/>
    </row>
    <row r="247" spans="1:11" x14ac:dyDescent="0.3">
      <c r="A247" s="23">
        <v>39872</v>
      </c>
      <c r="B247" s="20" t="s">
        <v>207</v>
      </c>
      <c r="C247" s="13">
        <v>1.25</v>
      </c>
      <c r="D247" s="39">
        <v>0.47899999999999998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39903</v>
      </c>
      <c r="B248" s="20" t="s">
        <v>209</v>
      </c>
      <c r="C248" s="13">
        <v>1.25</v>
      </c>
      <c r="D248" s="39">
        <v>0.317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v>39933</v>
      </c>
      <c r="B249" s="20" t="s">
        <v>210</v>
      </c>
      <c r="C249" s="13">
        <v>1.25</v>
      </c>
      <c r="D249" s="39">
        <v>0.69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39964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8">
        <v>39937</v>
      </c>
    </row>
    <row r="251" spans="1:11" x14ac:dyDescent="0.3">
      <c r="A251" s="23"/>
      <c r="B251" s="20" t="s">
        <v>100</v>
      </c>
      <c r="C251" s="13"/>
      <c r="D251" s="39">
        <v>2</v>
      </c>
      <c r="E251" s="13"/>
      <c r="F251" s="20"/>
      <c r="G251" s="13"/>
      <c r="H251" s="39"/>
      <c r="I251" s="13"/>
      <c r="J251" s="11"/>
      <c r="K251" s="20" t="s">
        <v>212</v>
      </c>
    </row>
    <row r="252" spans="1:11" x14ac:dyDescent="0.3">
      <c r="A252" s="23"/>
      <c r="B252" s="20" t="s">
        <v>211</v>
      </c>
      <c r="C252" s="13"/>
      <c r="D252" s="39">
        <v>2.7810000000000001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v>39994</v>
      </c>
      <c r="B253" s="20" t="s">
        <v>213</v>
      </c>
      <c r="C253" s="13">
        <v>1.25</v>
      </c>
      <c r="D253" s="39">
        <v>0.23300000000000001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40025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8">
        <v>40011</v>
      </c>
    </row>
    <row r="255" spans="1:11" x14ac:dyDescent="0.3">
      <c r="A255" s="23"/>
      <c r="B255" s="20" t="s">
        <v>48</v>
      </c>
      <c r="C255" s="13"/>
      <c r="D255" s="39"/>
      <c r="E255" s="13"/>
      <c r="F255" s="20"/>
      <c r="G255" s="13"/>
      <c r="H255" s="39">
        <v>2</v>
      </c>
      <c r="I255" s="13"/>
      <c r="J255" s="11"/>
      <c r="K255" s="20" t="s">
        <v>215</v>
      </c>
    </row>
    <row r="256" spans="1:11" x14ac:dyDescent="0.3">
      <c r="A256" s="23"/>
      <c r="B256" s="20" t="s">
        <v>214</v>
      </c>
      <c r="C256" s="13"/>
      <c r="D256" s="39">
        <v>1.294</v>
      </c>
      <c r="E256" s="13"/>
      <c r="F256" s="20"/>
      <c r="G256" s="13"/>
      <c r="H256" s="39"/>
      <c r="I256" s="13"/>
      <c r="J256" s="11"/>
      <c r="K256" s="20"/>
    </row>
    <row r="257" spans="1:11" x14ac:dyDescent="0.3">
      <c r="A257" s="23">
        <v>40056</v>
      </c>
      <c r="B257" s="20" t="s">
        <v>216</v>
      </c>
      <c r="C257" s="13">
        <v>1.25</v>
      </c>
      <c r="D257" s="39">
        <v>0.29799999999999999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40086</v>
      </c>
      <c r="B258" s="20" t="s">
        <v>217</v>
      </c>
      <c r="C258" s="13">
        <v>1.25</v>
      </c>
      <c r="D258" s="39">
        <v>1.5649999999999999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40117</v>
      </c>
      <c r="B259" s="20" t="s">
        <v>218</v>
      </c>
      <c r="C259" s="13">
        <v>1.25</v>
      </c>
      <c r="D259" s="39">
        <v>0.69599999999999995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40147</v>
      </c>
      <c r="B260" s="20" t="s">
        <v>219</v>
      </c>
      <c r="C260" s="13">
        <v>1.25</v>
      </c>
      <c r="D260" s="39">
        <v>0.64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/>
      <c r="B261" s="20" t="s">
        <v>48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220</v>
      </c>
    </row>
    <row r="262" spans="1:11" x14ac:dyDescent="0.3">
      <c r="A262" s="23">
        <v>40178</v>
      </c>
      <c r="B262" s="20" t="s">
        <v>73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/>
      <c r="B263" s="20" t="s">
        <v>46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40155</v>
      </c>
    </row>
    <row r="264" spans="1:11" x14ac:dyDescent="0.3">
      <c r="A264" s="23"/>
      <c r="B264" s="20" t="s">
        <v>222</v>
      </c>
      <c r="C264" s="13"/>
      <c r="D264" s="39">
        <v>0.65</v>
      </c>
      <c r="E264" s="13"/>
      <c r="F264" s="20"/>
      <c r="G264" s="13"/>
      <c r="H264" s="39"/>
      <c r="I264" s="13"/>
      <c r="J264" s="11"/>
      <c r="K264" s="48"/>
    </row>
    <row r="265" spans="1:11" x14ac:dyDescent="0.3">
      <c r="A265" s="47" t="s">
        <v>221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v>40209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224</v>
      </c>
    </row>
    <row r="267" spans="1:11" x14ac:dyDescent="0.3">
      <c r="A267" s="23"/>
      <c r="B267" s="20" t="s">
        <v>223</v>
      </c>
      <c r="C267" s="13"/>
      <c r="D267" s="39">
        <v>0.24399999999999999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/>
      <c r="B268" s="20" t="s">
        <v>48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229</v>
      </c>
    </row>
    <row r="269" spans="1:11" x14ac:dyDescent="0.3">
      <c r="A269" s="23">
        <v>40237</v>
      </c>
      <c r="B269" s="20" t="s">
        <v>225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40268</v>
      </c>
      <c r="B270" s="20" t="s">
        <v>226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40298</v>
      </c>
      <c r="B271" s="20" t="s">
        <v>76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227</v>
      </c>
    </row>
    <row r="272" spans="1:11" x14ac:dyDescent="0.3">
      <c r="A272" s="23"/>
      <c r="B272" s="20" t="s">
        <v>44</v>
      </c>
      <c r="C272" s="13"/>
      <c r="D272" s="39"/>
      <c r="E272" s="13"/>
      <c r="F272" s="20"/>
      <c r="G272" s="13"/>
      <c r="H272" s="39"/>
      <c r="I272" s="13"/>
      <c r="J272" s="11"/>
      <c r="K272" s="20" t="s">
        <v>228</v>
      </c>
    </row>
    <row r="273" spans="1:11" x14ac:dyDescent="0.3">
      <c r="A273" s="23"/>
      <c r="B273" s="20" t="s">
        <v>46</v>
      </c>
      <c r="C273" s="13"/>
      <c r="D273" s="39"/>
      <c r="E273" s="13"/>
      <c r="F273" s="20"/>
      <c r="G273" s="13"/>
      <c r="H273" s="39">
        <v>1</v>
      </c>
      <c r="I273" s="13"/>
      <c r="J273" s="11"/>
      <c r="K273" s="48">
        <v>40312</v>
      </c>
    </row>
    <row r="274" spans="1:11" x14ac:dyDescent="0.3">
      <c r="A274" s="23"/>
      <c r="B274" s="20" t="s">
        <v>230</v>
      </c>
      <c r="C274" s="13"/>
      <c r="D274" s="39">
        <v>0.127</v>
      </c>
      <c r="E274" s="13"/>
      <c r="F274" s="20"/>
      <c r="G274" s="13"/>
      <c r="H274" s="39"/>
      <c r="I274" s="13"/>
      <c r="J274" s="11"/>
      <c r="K274" s="48"/>
    </row>
    <row r="275" spans="1:11" x14ac:dyDescent="0.3">
      <c r="A275" s="23">
        <v>40329</v>
      </c>
      <c r="B275" s="20" t="s">
        <v>136</v>
      </c>
      <c r="C275" s="13">
        <v>1.25</v>
      </c>
      <c r="D275" s="39">
        <v>0.308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40359</v>
      </c>
      <c r="B276" s="20" t="s">
        <v>231</v>
      </c>
      <c r="C276" s="13">
        <v>1.25</v>
      </c>
      <c r="D276" s="39">
        <v>1.0329999999999999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/>
      <c r="B277" s="20" t="s">
        <v>46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48">
        <v>40330</v>
      </c>
    </row>
    <row r="278" spans="1:11" x14ac:dyDescent="0.3">
      <c r="A278" s="23">
        <v>40390</v>
      </c>
      <c r="B278" s="20" t="s">
        <v>46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8">
        <v>40368</v>
      </c>
    </row>
    <row r="279" spans="1:11" x14ac:dyDescent="0.3">
      <c r="A279" s="23"/>
      <c r="B279" s="20" t="s">
        <v>48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233</v>
      </c>
    </row>
    <row r="280" spans="1:11" x14ac:dyDescent="0.3">
      <c r="A280" s="23"/>
      <c r="B280" s="20" t="s">
        <v>46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48">
        <v>40389</v>
      </c>
    </row>
    <row r="281" spans="1:11" x14ac:dyDescent="0.3">
      <c r="A281" s="23"/>
      <c r="B281" s="20" t="s">
        <v>232</v>
      </c>
      <c r="C281" s="13"/>
      <c r="D281" s="39">
        <v>0.24</v>
      </c>
      <c r="E281" s="13"/>
      <c r="F281" s="20"/>
      <c r="G281" s="13"/>
      <c r="H281" s="39"/>
      <c r="I281" s="13"/>
      <c r="J281" s="11"/>
      <c r="K281" s="20"/>
    </row>
    <row r="282" spans="1:11" x14ac:dyDescent="0.3">
      <c r="A282" s="23">
        <v>40421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48">
        <v>40417</v>
      </c>
    </row>
    <row r="283" spans="1:11" x14ac:dyDescent="0.3">
      <c r="A283" s="23"/>
      <c r="B283" s="20" t="s">
        <v>234</v>
      </c>
      <c r="C283" s="13"/>
      <c r="D283" s="39">
        <v>0.28500000000000003</v>
      </c>
      <c r="E283" s="13"/>
      <c r="F283" s="20"/>
      <c r="G283" s="13"/>
      <c r="H283" s="39"/>
      <c r="I283" s="13"/>
      <c r="J283" s="11"/>
      <c r="K283" s="48"/>
    </row>
    <row r="284" spans="1:11" x14ac:dyDescent="0.3">
      <c r="A284" s="23">
        <v>40451</v>
      </c>
      <c r="B284" s="20" t="s">
        <v>44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8">
        <v>40452</v>
      </c>
    </row>
    <row r="285" spans="1:11" x14ac:dyDescent="0.3">
      <c r="A285" s="23">
        <v>40482</v>
      </c>
      <c r="B285" s="20" t="s">
        <v>235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/>
      <c r="B286" s="20" t="s">
        <v>46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8">
        <v>40479</v>
      </c>
    </row>
    <row r="287" spans="1:11" x14ac:dyDescent="0.3">
      <c r="A287" s="23">
        <v>40512</v>
      </c>
      <c r="B287" s="20" t="s">
        <v>236</v>
      </c>
      <c r="C287" s="13">
        <v>1.25</v>
      </c>
      <c r="D287" s="39">
        <v>0.55000000000000004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40543</v>
      </c>
      <c r="B288" s="20" t="s">
        <v>57</v>
      </c>
      <c r="C288" s="13">
        <v>1.25</v>
      </c>
      <c r="D288" s="39">
        <v>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/>
      <c r="B289" s="20" t="s">
        <v>237</v>
      </c>
      <c r="C289" s="13"/>
      <c r="D289" s="39">
        <v>0.80400000000000005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47" t="s">
        <v>238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v>40574</v>
      </c>
      <c r="B291" s="20" t="s">
        <v>53</v>
      </c>
      <c r="C291" s="13">
        <v>1.25</v>
      </c>
      <c r="D291" s="39">
        <v>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/>
      <c r="B292" s="20" t="s">
        <v>44</v>
      </c>
      <c r="C292" s="13"/>
      <c r="D292" s="39"/>
      <c r="E292" s="13"/>
      <c r="F292" s="20"/>
      <c r="G292" s="13"/>
      <c r="H292" s="39"/>
      <c r="I292" s="13"/>
      <c r="J292" s="11"/>
      <c r="K292" s="20" t="s">
        <v>240</v>
      </c>
    </row>
    <row r="293" spans="1:11" x14ac:dyDescent="0.3">
      <c r="A293" s="23"/>
      <c r="B293" s="20" t="s">
        <v>139</v>
      </c>
      <c r="C293" s="13"/>
      <c r="D293" s="39">
        <v>0.248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v>40602</v>
      </c>
      <c r="B294" s="20" t="s">
        <v>239</v>
      </c>
      <c r="C294" s="13">
        <v>1.25</v>
      </c>
      <c r="D294" s="39">
        <v>2.5000000000000008E-2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40633</v>
      </c>
      <c r="B295" s="20" t="s">
        <v>53</v>
      </c>
      <c r="C295" s="13">
        <v>1.25</v>
      </c>
      <c r="D295" s="39">
        <v>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48">
        <v>40613</v>
      </c>
    </row>
    <row r="296" spans="1:11" x14ac:dyDescent="0.3">
      <c r="A296" s="23"/>
      <c r="B296" s="20" t="s">
        <v>46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48">
        <v>40632</v>
      </c>
    </row>
    <row r="297" spans="1:11" x14ac:dyDescent="0.3">
      <c r="A297" s="23"/>
      <c r="B297" s="20" t="s">
        <v>241</v>
      </c>
      <c r="C297" s="13"/>
      <c r="D297" s="39">
        <v>0.53700000000000003</v>
      </c>
      <c r="E297" s="13"/>
      <c r="F297" s="20"/>
      <c r="G297" s="13"/>
      <c r="H297" s="39"/>
      <c r="I297" s="13"/>
      <c r="J297" s="11"/>
      <c r="K297" s="48"/>
    </row>
    <row r="298" spans="1:11" x14ac:dyDescent="0.3">
      <c r="A298" s="23">
        <v>40663</v>
      </c>
      <c r="B298" s="20" t="s">
        <v>53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8">
        <v>40653</v>
      </c>
    </row>
    <row r="299" spans="1:11" x14ac:dyDescent="0.3">
      <c r="A299" s="23"/>
      <c r="B299" s="20" t="s">
        <v>44</v>
      </c>
      <c r="C299" s="13"/>
      <c r="D299" s="39"/>
      <c r="E299" s="13"/>
      <c r="F299" s="20"/>
      <c r="G299" s="13"/>
      <c r="H299" s="39"/>
      <c r="I299" s="13"/>
      <c r="J299" s="11"/>
      <c r="K299" s="20" t="s">
        <v>243</v>
      </c>
    </row>
    <row r="300" spans="1:11" x14ac:dyDescent="0.3">
      <c r="A300" s="23"/>
      <c r="B300" s="20" t="s">
        <v>242</v>
      </c>
      <c r="C300" s="13"/>
      <c r="D300" s="39">
        <v>3.1000000000000014E-2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v>40694</v>
      </c>
      <c r="B301" s="20" t="s">
        <v>244</v>
      </c>
      <c r="C301" s="13">
        <v>1.25</v>
      </c>
      <c r="D301" s="39">
        <v>0.19400000000000001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v>40724</v>
      </c>
      <c r="B302" s="20" t="s">
        <v>245</v>
      </c>
      <c r="C302" s="13">
        <v>1.25</v>
      </c>
      <c r="D302" s="39">
        <v>0.6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40755</v>
      </c>
      <c r="B303" s="20" t="s">
        <v>158</v>
      </c>
      <c r="C303" s="13">
        <v>1.25</v>
      </c>
      <c r="D303" s="39">
        <v>0.56699999999999995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40786</v>
      </c>
      <c r="B304" s="20" t="s">
        <v>46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48">
        <v>40676</v>
      </c>
    </row>
    <row r="305" spans="1:11" x14ac:dyDescent="0.3">
      <c r="A305" s="23"/>
      <c r="B305" s="20" t="s">
        <v>246</v>
      </c>
      <c r="C305" s="13"/>
      <c r="D305" s="39">
        <v>9.8000000000000004E-2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v>40816</v>
      </c>
      <c r="B306" s="20" t="s">
        <v>76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3</v>
      </c>
      <c r="I306" s="13"/>
      <c r="J306" s="11"/>
      <c r="K306" s="20" t="s">
        <v>252</v>
      </c>
    </row>
    <row r="307" spans="1:11" x14ac:dyDescent="0.3">
      <c r="A307" s="23"/>
      <c r="B307" s="20" t="s">
        <v>46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48">
        <v>40807</v>
      </c>
    </row>
    <row r="308" spans="1:11" x14ac:dyDescent="0.3">
      <c r="A308" s="23"/>
      <c r="B308" s="20" t="s">
        <v>247</v>
      </c>
      <c r="C308" s="13"/>
      <c r="D308" s="39">
        <v>0.84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v>40847</v>
      </c>
      <c r="B309" s="20" t="s">
        <v>44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253</v>
      </c>
    </row>
    <row r="310" spans="1:11" x14ac:dyDescent="0.3">
      <c r="A310" s="23"/>
      <c r="B310" s="20" t="s">
        <v>248</v>
      </c>
      <c r="C310" s="13"/>
      <c r="D310" s="39">
        <v>0.57899999999999996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23">
        <v>40877</v>
      </c>
      <c r="B311" s="20" t="s">
        <v>249</v>
      </c>
      <c r="C311" s="13">
        <v>1.25</v>
      </c>
      <c r="D311" s="39">
        <v>0.26200000000000001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40908</v>
      </c>
      <c r="B312" s="20" t="s">
        <v>53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48">
        <v>40893</v>
      </c>
    </row>
    <row r="313" spans="1:11" x14ac:dyDescent="0.3">
      <c r="A313" s="23"/>
      <c r="B313" s="20" t="s">
        <v>109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4</v>
      </c>
      <c r="I313" s="13"/>
      <c r="J313" s="11"/>
      <c r="K313" s="20" t="s">
        <v>251</v>
      </c>
    </row>
    <row r="314" spans="1:11" x14ac:dyDescent="0.3">
      <c r="A314" s="23"/>
      <c r="B314" s="20" t="s">
        <v>53</v>
      </c>
      <c r="C314" s="13"/>
      <c r="D314" s="39">
        <v>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/>
      <c r="B315" s="20" t="s">
        <v>250</v>
      </c>
      <c r="C315" s="13"/>
      <c r="D315" s="39">
        <v>1.7229999999999999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7" t="s">
        <v>254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40939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8">
        <v>40914</v>
      </c>
    </row>
    <row r="318" spans="1:11" x14ac:dyDescent="0.3">
      <c r="A318" s="23"/>
      <c r="B318" s="20" t="s">
        <v>44</v>
      </c>
      <c r="C318" s="13"/>
      <c r="D318" s="39"/>
      <c r="E318" s="13"/>
      <c r="F318" s="20"/>
      <c r="G318" s="13"/>
      <c r="H318" s="39"/>
      <c r="I318" s="13"/>
      <c r="J318" s="11"/>
      <c r="K318" s="48" t="s">
        <v>256</v>
      </c>
    </row>
    <row r="319" spans="1:11" x14ac:dyDescent="0.3">
      <c r="A319" s="23"/>
      <c r="B319" s="20" t="s">
        <v>46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48">
        <v>40938</v>
      </c>
    </row>
    <row r="320" spans="1:11" x14ac:dyDescent="0.3">
      <c r="A320" s="23"/>
      <c r="B320" s="20" t="s">
        <v>255</v>
      </c>
      <c r="C320" s="13"/>
      <c r="D320" s="39">
        <v>0.33300000000000002</v>
      </c>
      <c r="E320" s="13"/>
      <c r="F320" s="20"/>
      <c r="G320" s="13"/>
      <c r="H320" s="39"/>
      <c r="I320" s="13"/>
      <c r="J320" s="11"/>
      <c r="K320" s="48"/>
    </row>
    <row r="321" spans="1:11" x14ac:dyDescent="0.3">
      <c r="A321" s="23">
        <v>40968</v>
      </c>
      <c r="B321" s="20" t="s">
        <v>257</v>
      </c>
      <c r="C321" s="13">
        <v>1.25</v>
      </c>
      <c r="D321" s="39">
        <v>1.677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40999</v>
      </c>
      <c r="B322" s="20" t="s">
        <v>46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40977</v>
      </c>
    </row>
    <row r="323" spans="1:11" x14ac:dyDescent="0.3">
      <c r="A323" s="23"/>
      <c r="B323" s="20" t="s">
        <v>53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48">
        <v>40991</v>
      </c>
    </row>
    <row r="324" spans="1:11" x14ac:dyDescent="0.3">
      <c r="A324" s="23"/>
      <c r="B324" s="20" t="s">
        <v>44</v>
      </c>
      <c r="C324" s="13"/>
      <c r="D324" s="39"/>
      <c r="E324" s="13"/>
      <c r="F324" s="20"/>
      <c r="G324" s="13"/>
      <c r="H324" s="39"/>
      <c r="I324" s="13"/>
      <c r="J324" s="11"/>
      <c r="K324" s="20" t="s">
        <v>259</v>
      </c>
    </row>
    <row r="325" spans="1:11" x14ac:dyDescent="0.3">
      <c r="A325" s="23"/>
      <c r="B325" s="20" t="s">
        <v>258</v>
      </c>
      <c r="C325" s="13"/>
      <c r="D325" s="39">
        <v>0.52500000000000002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v>41029</v>
      </c>
      <c r="B326" s="20" t="s">
        <v>260</v>
      </c>
      <c r="C326" s="13">
        <v>1.25</v>
      </c>
      <c r="D326" s="39">
        <v>1.0369999999999999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41060</v>
      </c>
      <c r="B327" s="20" t="s">
        <v>100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264</v>
      </c>
    </row>
    <row r="328" spans="1:11" x14ac:dyDescent="0.3">
      <c r="A328" s="23"/>
      <c r="B328" s="20" t="s">
        <v>261</v>
      </c>
      <c r="C328" s="13"/>
      <c r="D328" s="39">
        <v>1.5669999999999999</v>
      </c>
      <c r="E328" s="13"/>
      <c r="F328" s="20"/>
      <c r="G328" s="13"/>
      <c r="H328" s="39"/>
      <c r="I328" s="13"/>
      <c r="J328" s="11"/>
      <c r="K328" s="20"/>
    </row>
    <row r="329" spans="1:11" x14ac:dyDescent="0.3">
      <c r="A329" s="23">
        <v>41090</v>
      </c>
      <c r="B329" s="20" t="s">
        <v>262</v>
      </c>
      <c r="C329" s="13">
        <v>1.25</v>
      </c>
      <c r="D329" s="39">
        <v>6.200000000000002E-2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41121</v>
      </c>
      <c r="B330" s="20" t="s">
        <v>73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265</v>
      </c>
    </row>
    <row r="331" spans="1:11" x14ac:dyDescent="0.3">
      <c r="A331" s="23"/>
      <c r="B331" s="20" t="s">
        <v>263</v>
      </c>
      <c r="C331" s="13"/>
      <c r="D331" s="39">
        <v>0.72299999999999998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v>41152</v>
      </c>
      <c r="B332" s="20" t="s">
        <v>266</v>
      </c>
      <c r="C332" s="13">
        <v>1.25</v>
      </c>
      <c r="D332" s="39">
        <v>0.72899999999999998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41182</v>
      </c>
      <c r="B333" s="20" t="s">
        <v>267</v>
      </c>
      <c r="C333" s="13">
        <v>1.25</v>
      </c>
      <c r="D333" s="39">
        <v>2.2850000000000001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41213</v>
      </c>
      <c r="B334" s="20" t="s">
        <v>46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41189</v>
      </c>
    </row>
    <row r="335" spans="1:11" x14ac:dyDescent="0.3">
      <c r="A335" s="23"/>
      <c r="B335" s="20" t="s">
        <v>268</v>
      </c>
      <c r="C335" s="13"/>
      <c r="D335" s="39">
        <v>1.0980000000000001</v>
      </c>
      <c r="E335" s="13"/>
      <c r="F335" s="20"/>
      <c r="G335" s="13"/>
      <c r="H335" s="39"/>
      <c r="I335" s="13"/>
      <c r="J335" s="11"/>
      <c r="K335" s="48">
        <v>41210</v>
      </c>
    </row>
    <row r="336" spans="1:11" x14ac:dyDescent="0.3">
      <c r="A336" s="23">
        <v>41243</v>
      </c>
      <c r="B336" s="20" t="s">
        <v>44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271</v>
      </c>
    </row>
    <row r="337" spans="1:11" x14ac:dyDescent="0.3">
      <c r="A337" s="23"/>
      <c r="B337" s="20" t="s">
        <v>269</v>
      </c>
      <c r="C337" s="13"/>
      <c r="D337" s="39">
        <v>5.6000000000000015E-2</v>
      </c>
      <c r="E337" s="13"/>
      <c r="F337" s="20"/>
      <c r="G337" s="13"/>
      <c r="H337" s="39"/>
      <c r="I337" s="13"/>
      <c r="J337" s="11"/>
      <c r="K337" s="20"/>
    </row>
    <row r="338" spans="1:11" x14ac:dyDescent="0.3">
      <c r="A338" s="23">
        <v>41274</v>
      </c>
      <c r="B338" s="20" t="s">
        <v>270</v>
      </c>
      <c r="C338" s="13">
        <v>1.25</v>
      </c>
      <c r="D338" s="39">
        <v>0.42499999999999999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47" t="s">
        <v>272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3">
      <c r="A340" s="23">
        <f>EOMONTH(A338,1)</f>
        <v>41305</v>
      </c>
      <c r="B340" s="20" t="s">
        <v>53</v>
      </c>
      <c r="C340" s="13">
        <v>1.25</v>
      </c>
      <c r="D340" s="39">
        <v>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48">
        <v>41285</v>
      </c>
    </row>
    <row r="341" spans="1:11" x14ac:dyDescent="0.3">
      <c r="A341" s="23"/>
      <c r="B341" s="20" t="s">
        <v>46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41295</v>
      </c>
    </row>
    <row r="342" spans="1:11" x14ac:dyDescent="0.3">
      <c r="A342" s="23"/>
      <c r="B342" s="20" t="s">
        <v>156</v>
      </c>
      <c r="C342" s="13"/>
      <c r="D342" s="39">
        <v>1.1000000000000001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8"/>
    </row>
    <row r="343" spans="1:11" x14ac:dyDescent="0.3">
      <c r="A343" s="23">
        <f>EOMONTH(A340,1)</f>
        <v>41333</v>
      </c>
      <c r="B343" s="20" t="s">
        <v>273</v>
      </c>
      <c r="C343" s="13">
        <v>1.25</v>
      </c>
      <c r="D343" s="39">
        <v>0.442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ref="A344:A356" si="0">EOMONTH(A343,1)</f>
        <v>41364</v>
      </c>
      <c r="B344" s="20" t="s">
        <v>274</v>
      </c>
      <c r="C344" s="13">
        <v>1.25</v>
      </c>
      <c r="D344" s="39">
        <v>5.2000000000000011E-2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0"/>
        <v>41394</v>
      </c>
      <c r="B345" s="20" t="s">
        <v>44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8">
        <v>41389</v>
      </c>
    </row>
    <row r="346" spans="1:11" x14ac:dyDescent="0.3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48">
        <v>41382</v>
      </c>
    </row>
    <row r="347" spans="1:11" x14ac:dyDescent="0.3">
      <c r="A347" s="23"/>
      <c r="B347" s="20" t="s">
        <v>275</v>
      </c>
      <c r="C347" s="13"/>
      <c r="D347" s="39">
        <v>0.01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48"/>
    </row>
    <row r="348" spans="1:11" x14ac:dyDescent="0.3">
      <c r="A348" s="23">
        <f>EOMONTH(A345,1)</f>
        <v>41425</v>
      </c>
      <c r="B348" s="20" t="s">
        <v>276</v>
      </c>
      <c r="C348" s="13">
        <v>1.25</v>
      </c>
      <c r="D348" s="39">
        <v>3.073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>EOMONTH(A348,1)</f>
        <v>41455</v>
      </c>
      <c r="B349" s="20" t="s">
        <v>242</v>
      </c>
      <c r="C349" s="13">
        <v>1.25</v>
      </c>
      <c r="D349" s="39">
        <v>3.1000000000000014E-2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0"/>
        <v>41486</v>
      </c>
      <c r="B350" s="20" t="s">
        <v>277</v>
      </c>
      <c r="C350" s="13">
        <v>1.25</v>
      </c>
      <c r="D350" s="39">
        <v>1.5939999999999999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0"/>
        <v>41517</v>
      </c>
      <c r="B351" s="20" t="s">
        <v>138</v>
      </c>
      <c r="C351" s="13">
        <v>1.25</v>
      </c>
      <c r="D351" s="39">
        <v>0.20400000000000001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0"/>
        <v>41547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48">
        <v>41523</v>
      </c>
    </row>
    <row r="353" spans="1:11" x14ac:dyDescent="0.3">
      <c r="A353" s="23"/>
      <c r="B353" s="20" t="s">
        <v>278</v>
      </c>
      <c r="C353" s="13"/>
      <c r="D353" s="39">
        <v>0.16500000000000001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48"/>
    </row>
    <row r="354" spans="1:11" x14ac:dyDescent="0.3">
      <c r="A354" s="23">
        <f>EOMONTH(A352,1)</f>
        <v>41578</v>
      </c>
      <c r="B354" s="20" t="s">
        <v>279</v>
      </c>
      <c r="C354" s="13">
        <v>1.25</v>
      </c>
      <c r="D354" s="39">
        <v>3.0419999999999998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>EOMONTH(A354,1)</f>
        <v>41608</v>
      </c>
      <c r="B355" s="20" t="s">
        <v>280</v>
      </c>
      <c r="C355" s="13">
        <v>1.25</v>
      </c>
      <c r="D355" s="39">
        <v>1.054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0"/>
        <v>41639</v>
      </c>
      <c r="B356" s="20" t="s">
        <v>44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8">
        <v>41621</v>
      </c>
    </row>
    <row r="357" spans="1:11" x14ac:dyDescent="0.3">
      <c r="A357" s="23"/>
      <c r="B357" s="20" t="s">
        <v>281</v>
      </c>
      <c r="C357" s="13"/>
      <c r="D357" s="39">
        <v>0.22700000000000001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3">
      <c r="A358" s="47" t="s">
        <v>282</v>
      </c>
      <c r="B358" s="20"/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3">
      <c r="A359" s="23">
        <v>41670</v>
      </c>
      <c r="B359" s="20" t="s">
        <v>53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48">
        <v>41649</v>
      </c>
    </row>
    <row r="360" spans="1:11" x14ac:dyDescent="0.3">
      <c r="A360" s="23"/>
      <c r="B360" s="20" t="s">
        <v>46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48">
        <v>41659</v>
      </c>
    </row>
    <row r="361" spans="1:11" x14ac:dyDescent="0.3">
      <c r="A361" s="23"/>
      <c r="B361" s="20" t="s">
        <v>283</v>
      </c>
      <c r="C361" s="13"/>
      <c r="D361" s="39">
        <v>0.59799999999999998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48"/>
    </row>
    <row r="362" spans="1:11" x14ac:dyDescent="0.3">
      <c r="A362" s="23">
        <v>41698</v>
      </c>
      <c r="B362" s="20" t="s">
        <v>284</v>
      </c>
      <c r="C362" s="13">
        <v>1.25</v>
      </c>
      <c r="D362" s="39">
        <v>1.296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41729</v>
      </c>
      <c r="B363" s="20" t="s">
        <v>100</v>
      </c>
      <c r="C363" s="13">
        <v>1.25</v>
      </c>
      <c r="D363" s="39">
        <v>2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292</v>
      </c>
    </row>
    <row r="364" spans="1:11" x14ac:dyDescent="0.3">
      <c r="A364" s="23"/>
      <c r="B364" s="20" t="s">
        <v>285</v>
      </c>
      <c r="C364" s="13"/>
      <c r="D364" s="39">
        <v>0.61899999999999999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v>41759</v>
      </c>
      <c r="B365" s="20" t="s">
        <v>172</v>
      </c>
      <c r="C365" s="13">
        <v>1.25</v>
      </c>
      <c r="D365" s="39">
        <v>1.2749999999999999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41790</v>
      </c>
      <c r="B366" s="20" t="s">
        <v>100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291</v>
      </c>
    </row>
    <row r="367" spans="1:11" x14ac:dyDescent="0.3">
      <c r="A367" s="23"/>
      <c r="B367" s="20" t="s">
        <v>46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48">
        <v>41775</v>
      </c>
    </row>
    <row r="368" spans="1:11" x14ac:dyDescent="0.3">
      <c r="A368" s="23"/>
      <c r="B368" s="20" t="s">
        <v>286</v>
      </c>
      <c r="C368" s="13"/>
      <c r="D368" s="39">
        <v>1.1870000000000001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3">
      <c r="A369" s="23">
        <v>41820</v>
      </c>
      <c r="B369" s="20" t="s">
        <v>287</v>
      </c>
      <c r="C369" s="13">
        <v>1.25</v>
      </c>
      <c r="D369" s="39">
        <v>0.5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41851</v>
      </c>
      <c r="B370" s="20" t="s">
        <v>53</v>
      </c>
      <c r="C370" s="13">
        <v>1.25</v>
      </c>
      <c r="D370" s="39">
        <v>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48">
        <v>41845</v>
      </c>
    </row>
    <row r="371" spans="1:11" x14ac:dyDescent="0.3">
      <c r="A371" s="23"/>
      <c r="B371" s="20" t="s">
        <v>288</v>
      </c>
      <c r="C371" s="13"/>
      <c r="D371" s="39">
        <v>1.371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48"/>
    </row>
    <row r="372" spans="1:11" x14ac:dyDescent="0.3">
      <c r="A372" s="23">
        <v>41882</v>
      </c>
      <c r="B372" s="20" t="s">
        <v>289</v>
      </c>
      <c r="C372" s="13">
        <v>1.25</v>
      </c>
      <c r="D372" s="39">
        <v>1.31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v>41912</v>
      </c>
      <c r="B373" s="20" t="s">
        <v>76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290</v>
      </c>
    </row>
    <row r="374" spans="1:11" x14ac:dyDescent="0.3">
      <c r="A374" s="23"/>
      <c r="B374" s="20" t="s">
        <v>293</v>
      </c>
      <c r="C374" s="13"/>
      <c r="D374" s="39">
        <v>0.86699999999999999</v>
      </c>
      <c r="E374" s="13"/>
      <c r="F374" s="20"/>
      <c r="G374" s="13"/>
      <c r="H374" s="39"/>
      <c r="I374" s="13"/>
      <c r="J374" s="11"/>
      <c r="K374" s="20"/>
    </row>
    <row r="375" spans="1:11" x14ac:dyDescent="0.3">
      <c r="A375" s="23">
        <v>41943</v>
      </c>
      <c r="B375" s="20" t="s">
        <v>46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41919</v>
      </c>
    </row>
    <row r="376" spans="1:11" x14ac:dyDescent="0.3">
      <c r="A376" s="23"/>
      <c r="B376" s="20" t="s">
        <v>44</v>
      </c>
      <c r="C376" s="13"/>
      <c r="D376" s="39"/>
      <c r="E376" s="13"/>
      <c r="F376" s="20"/>
      <c r="G376" s="13"/>
      <c r="H376" s="39"/>
      <c r="I376" s="13"/>
      <c r="J376" s="11"/>
      <c r="K376" s="48">
        <v>41940</v>
      </c>
    </row>
    <row r="377" spans="1:11" x14ac:dyDescent="0.3">
      <c r="A377" s="23"/>
      <c r="B377" s="20" t="s">
        <v>294</v>
      </c>
      <c r="C377" s="13"/>
      <c r="D377" s="39">
        <v>0.90800000000000003</v>
      </c>
      <c r="E377" s="13"/>
      <c r="F377" s="20"/>
      <c r="G377" s="13"/>
      <c r="H377" s="39"/>
      <c r="I377" s="13"/>
      <c r="J377" s="11"/>
      <c r="K377" s="48"/>
    </row>
    <row r="378" spans="1:11" x14ac:dyDescent="0.3">
      <c r="A378" s="23">
        <v>41973</v>
      </c>
      <c r="B378" s="20" t="s">
        <v>288</v>
      </c>
      <c r="C378" s="13">
        <v>1.25</v>
      </c>
      <c r="D378" s="39">
        <v>1.371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v>42004</v>
      </c>
      <c r="B379" s="20" t="s">
        <v>44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41971</v>
      </c>
    </row>
    <row r="380" spans="1:11" x14ac:dyDescent="0.3">
      <c r="A380" s="23"/>
      <c r="B380" s="20" t="s">
        <v>44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48">
        <v>41987</v>
      </c>
    </row>
    <row r="381" spans="1:11" x14ac:dyDescent="0.3">
      <c r="A381" s="23"/>
      <c r="B381" s="20" t="s">
        <v>295</v>
      </c>
      <c r="C381" s="13"/>
      <c r="D381" s="39">
        <v>2.4670000000000001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47" t="s">
        <v>296</v>
      </c>
      <c r="B382" s="20"/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3">
      <c r="A383" s="23">
        <v>42035</v>
      </c>
      <c r="B383" s="20" t="s">
        <v>297</v>
      </c>
      <c r="C383" s="13">
        <v>1.25</v>
      </c>
      <c r="D383" s="39">
        <v>3.19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v>42063</v>
      </c>
      <c r="B384" s="20" t="s">
        <v>298</v>
      </c>
      <c r="C384" s="13">
        <v>1.25</v>
      </c>
      <c r="D384" s="39">
        <v>0.59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v>42094</v>
      </c>
      <c r="B385" s="20" t="s">
        <v>44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48">
        <v>42069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8">
        <v>42089</v>
      </c>
    </row>
    <row r="387" spans="1:11" x14ac:dyDescent="0.3">
      <c r="A387" s="23"/>
      <c r="B387" s="20" t="s">
        <v>270</v>
      </c>
      <c r="C387" s="13"/>
      <c r="D387" s="39">
        <v>0.42499999999999999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48"/>
    </row>
    <row r="388" spans="1:11" x14ac:dyDescent="0.3">
      <c r="A388" s="23">
        <v>42124</v>
      </c>
      <c r="B388" s="20" t="s">
        <v>236</v>
      </c>
      <c r="C388" s="13">
        <v>1.25</v>
      </c>
      <c r="D388" s="39">
        <v>0.55000000000000004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23">
        <v>42155</v>
      </c>
      <c r="B389" s="20" t="s">
        <v>100</v>
      </c>
      <c r="C389" s="13">
        <v>1.25</v>
      </c>
      <c r="D389" s="39">
        <v>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299</v>
      </c>
    </row>
    <row r="390" spans="1:11" x14ac:dyDescent="0.3">
      <c r="A390" s="23"/>
      <c r="B390" s="20" t="s">
        <v>46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48">
        <v>42153</v>
      </c>
    </row>
    <row r="391" spans="1:11" x14ac:dyDescent="0.3">
      <c r="A391" s="23"/>
      <c r="B391" s="20" t="s">
        <v>270</v>
      </c>
      <c r="C391" s="13"/>
      <c r="D391" s="39">
        <v>0.42499999999999999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3">
      <c r="A392" s="23">
        <v>42185</v>
      </c>
      <c r="B392" s="20" t="s">
        <v>300</v>
      </c>
      <c r="C392" s="13">
        <v>1.25</v>
      </c>
      <c r="D392" s="39">
        <v>0.66700000000000004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42216</v>
      </c>
      <c r="B393" s="20" t="s">
        <v>48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2</v>
      </c>
      <c r="I393" s="13"/>
      <c r="J393" s="11"/>
      <c r="K393" s="20" t="s">
        <v>301</v>
      </c>
    </row>
    <row r="394" spans="1:11" x14ac:dyDescent="0.3">
      <c r="A394" s="23"/>
      <c r="B394" s="20" t="s">
        <v>303</v>
      </c>
      <c r="C394" s="13"/>
      <c r="D394" s="39">
        <v>0.36699999999999999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v>42247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48">
        <v>42221</v>
      </c>
    </row>
    <row r="396" spans="1:11" x14ac:dyDescent="0.3">
      <c r="A396" s="23"/>
      <c r="B396" s="20" t="s">
        <v>302</v>
      </c>
      <c r="C396" s="13"/>
      <c r="D396" s="39">
        <v>0.82899999999999996</v>
      </c>
      <c r="E396" s="13"/>
      <c r="F396" s="20"/>
      <c r="G396" s="13"/>
      <c r="H396" s="39"/>
      <c r="I396" s="13"/>
      <c r="J396" s="11"/>
      <c r="K396" s="48"/>
    </row>
    <row r="397" spans="1:11" x14ac:dyDescent="0.3">
      <c r="A397" s="23">
        <v>42277</v>
      </c>
      <c r="B397" s="20" t="s">
        <v>304</v>
      </c>
      <c r="C397" s="13">
        <v>1.25</v>
      </c>
      <c r="D397" s="39">
        <v>0.47099999999999997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v>42308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48">
        <v>42285</v>
      </c>
    </row>
    <row r="399" spans="1:11" x14ac:dyDescent="0.3">
      <c r="A399" s="40"/>
      <c r="B399" s="20" t="s">
        <v>48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>
        <v>1</v>
      </c>
      <c r="I399" s="13"/>
      <c r="J399" s="11"/>
      <c r="K399" s="20" t="s">
        <v>305</v>
      </c>
    </row>
    <row r="400" spans="1:11" x14ac:dyDescent="0.3">
      <c r="A400" s="23"/>
      <c r="B400" s="20" t="s">
        <v>306</v>
      </c>
      <c r="C400" s="13"/>
      <c r="D400" s="39">
        <v>0.70199999999999996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v>42338</v>
      </c>
      <c r="B401" s="20" t="s">
        <v>307</v>
      </c>
      <c r="C401" s="13">
        <v>1.25</v>
      </c>
      <c r="D401" s="39">
        <v>0.73099999999999998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v>42369</v>
      </c>
      <c r="B402" s="20" t="s">
        <v>308</v>
      </c>
      <c r="C402" s="13">
        <v>1.25</v>
      </c>
      <c r="D402" s="39">
        <v>0.80200000000000005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7" t="s">
        <v>309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v>42400</v>
      </c>
      <c r="B404" s="20" t="s">
        <v>44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 t="s">
        <v>310</v>
      </c>
    </row>
    <row r="405" spans="1:11" x14ac:dyDescent="0.3">
      <c r="A405" s="23">
        <v>42429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v>42460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42444</v>
      </c>
    </row>
    <row r="407" spans="1:11" x14ac:dyDescent="0.3">
      <c r="A407" s="23">
        <v>42490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v>42521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8">
        <v>42506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48">
        <v>42515</v>
      </c>
    </row>
    <row r="410" spans="1:11" x14ac:dyDescent="0.3">
      <c r="A410" s="23">
        <v>42551</v>
      </c>
      <c r="B410" s="20" t="s">
        <v>48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2</v>
      </c>
      <c r="I410" s="13"/>
      <c r="J410" s="11"/>
      <c r="K410" s="20" t="s">
        <v>312</v>
      </c>
    </row>
    <row r="411" spans="1:11" x14ac:dyDescent="0.3">
      <c r="A411" s="23"/>
      <c r="B411" s="20" t="s">
        <v>313</v>
      </c>
      <c r="C411" s="13"/>
      <c r="D411" s="39">
        <v>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 t="s">
        <v>314</v>
      </c>
    </row>
    <row r="412" spans="1:11" x14ac:dyDescent="0.3">
      <c r="A412" s="23">
        <v>42582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48">
        <v>42562</v>
      </c>
    </row>
    <row r="413" spans="1:11" x14ac:dyDescent="0.3">
      <c r="A413" s="23">
        <v>42613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v>42643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23">
        <v>42674</v>
      </c>
      <c r="B415" s="20" t="s">
        <v>46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1</v>
      </c>
      <c r="I415" s="13"/>
      <c r="J415" s="11"/>
      <c r="K415" s="48">
        <v>42649</v>
      </c>
    </row>
    <row r="416" spans="1:11" x14ac:dyDescent="0.3">
      <c r="A416" s="23"/>
      <c r="B416" s="20" t="s">
        <v>49</v>
      </c>
      <c r="C416" s="13"/>
      <c r="D416" s="39">
        <v>3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 t="s">
        <v>315</v>
      </c>
    </row>
    <row r="417" spans="1:11" x14ac:dyDescent="0.3">
      <c r="A417" s="23">
        <v>42704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42735</v>
      </c>
      <c r="B418" s="20" t="s">
        <v>46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48">
        <v>42711</v>
      </c>
    </row>
    <row r="419" spans="1:11" x14ac:dyDescent="0.3">
      <c r="A419" s="47" t="s">
        <v>311</v>
      </c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3">
      <c r="A420" s="40">
        <v>42736</v>
      </c>
      <c r="B420" s="20" t="s">
        <v>46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42741</v>
      </c>
    </row>
    <row r="421" spans="1:11" x14ac:dyDescent="0.3">
      <c r="A421" s="40">
        <v>42767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316</v>
      </c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42795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42810</v>
      </c>
    </row>
    <row r="424" spans="1:11" x14ac:dyDescent="0.3">
      <c r="A424" s="40">
        <v>42826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42856</v>
      </c>
      <c r="B425" s="20" t="s">
        <v>46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8">
        <v>42870</v>
      </c>
    </row>
    <row r="426" spans="1:11" x14ac:dyDescent="0.3">
      <c r="A426" s="40"/>
      <c r="B426" s="20" t="s">
        <v>76</v>
      </c>
      <c r="C426" s="13"/>
      <c r="D426" s="39"/>
      <c r="E426" s="9"/>
      <c r="F426" s="20"/>
      <c r="G426" s="13"/>
      <c r="H426" s="39">
        <v>3</v>
      </c>
      <c r="I426" s="9"/>
      <c r="J426" s="11"/>
      <c r="K426" s="48" t="s">
        <v>317</v>
      </c>
    </row>
    <row r="427" spans="1:11" x14ac:dyDescent="0.3">
      <c r="A427" s="40"/>
      <c r="B427" s="15" t="s">
        <v>46</v>
      </c>
      <c r="C427" s="41"/>
      <c r="D427" s="42"/>
      <c r="E427" s="9"/>
      <c r="F427" s="15"/>
      <c r="G427" s="41" t="str">
        <f>IF(ISBLANK(Table1[[#This Row],[EARNED]]),"",Table1[[#This Row],[EARNED]])</f>
        <v/>
      </c>
      <c r="H427" s="42">
        <v>1</v>
      </c>
      <c r="I427" s="9"/>
      <c r="J427" s="12"/>
      <c r="K427" s="52">
        <v>42888</v>
      </c>
    </row>
    <row r="428" spans="1:11" x14ac:dyDescent="0.3">
      <c r="A428" s="40">
        <v>42887</v>
      </c>
      <c r="B428" s="15"/>
      <c r="C428" s="41">
        <v>1.25</v>
      </c>
      <c r="D428" s="42"/>
      <c r="E428" s="9"/>
      <c r="F428" s="15"/>
      <c r="G428" s="41">
        <f>IF(ISBLANK(Table1[[#This Row],[EARNED]]),"",Table1[[#This Row],[EARNED]])</f>
        <v>1.25</v>
      </c>
      <c r="H428" s="42"/>
      <c r="I428" s="9"/>
      <c r="J428" s="12"/>
      <c r="K428" s="15"/>
    </row>
    <row r="429" spans="1:11" x14ac:dyDescent="0.3">
      <c r="A429" s="40">
        <v>42917</v>
      </c>
      <c r="B429" s="20"/>
      <c r="C429" s="41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8"/>
    </row>
    <row r="430" spans="1:11" x14ac:dyDescent="0.3">
      <c r="A430" s="40">
        <v>42948</v>
      </c>
      <c r="B430" s="20" t="s">
        <v>318</v>
      </c>
      <c r="C430" s="41">
        <v>1.25</v>
      </c>
      <c r="D430" s="39">
        <v>0.01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48"/>
    </row>
    <row r="431" spans="1:11" x14ac:dyDescent="0.3">
      <c r="A431" s="40">
        <v>42979</v>
      </c>
      <c r="B431" s="20" t="s">
        <v>319</v>
      </c>
      <c r="C431" s="41">
        <v>1.25</v>
      </c>
      <c r="D431" s="39">
        <v>0.25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43009</v>
      </c>
      <c r="B432" s="20" t="s">
        <v>44</v>
      </c>
      <c r="C432" s="41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320</v>
      </c>
    </row>
    <row r="433" spans="1:11" x14ac:dyDescent="0.3">
      <c r="A433" s="40"/>
      <c r="B433" s="20" t="s">
        <v>44</v>
      </c>
      <c r="C433" s="41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321</v>
      </c>
    </row>
    <row r="434" spans="1:11" x14ac:dyDescent="0.3">
      <c r="A434" s="40">
        <v>43040</v>
      </c>
      <c r="B434" s="20" t="s">
        <v>47</v>
      </c>
      <c r="C434" s="41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43077</v>
      </c>
    </row>
    <row r="435" spans="1:11" x14ac:dyDescent="0.3">
      <c r="A435" s="40">
        <v>43070</v>
      </c>
      <c r="B435" s="20" t="s">
        <v>49</v>
      </c>
      <c r="C435" s="41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 t="s">
        <v>322</v>
      </c>
    </row>
    <row r="436" spans="1:11" x14ac:dyDescent="0.3">
      <c r="A436" s="47" t="s">
        <v>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43101</v>
      </c>
      <c r="B437" s="20" t="s">
        <v>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 t="s">
        <v>323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43132</v>
      </c>
      <c r="B439" s="20" t="s">
        <v>45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 t="s">
        <v>324</v>
      </c>
    </row>
    <row r="440" spans="1:11" x14ac:dyDescent="0.3">
      <c r="A440" s="40">
        <v>43160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43191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325</v>
      </c>
    </row>
    <row r="442" spans="1:11" x14ac:dyDescent="0.3">
      <c r="A442" s="40">
        <v>43221</v>
      </c>
      <c r="B442" s="20" t="s">
        <v>46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8">
        <v>76113</v>
      </c>
    </row>
    <row r="443" spans="1:11" x14ac:dyDescent="0.3">
      <c r="A443" s="40">
        <v>43252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43282</v>
      </c>
      <c r="B444" s="20" t="s">
        <v>46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43283</v>
      </c>
    </row>
    <row r="445" spans="1:11" x14ac:dyDescent="0.3">
      <c r="A445" s="40">
        <v>43313</v>
      </c>
      <c r="B445" s="20" t="s">
        <v>47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8">
        <v>43327</v>
      </c>
    </row>
    <row r="446" spans="1:11" x14ac:dyDescent="0.3">
      <c r="A446" s="40">
        <v>43344</v>
      </c>
      <c r="B446" s="20" t="s">
        <v>48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/>
    </row>
    <row r="447" spans="1:11" x14ac:dyDescent="0.3">
      <c r="A447" s="40">
        <v>43374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/>
    </row>
    <row r="448" spans="1:11" x14ac:dyDescent="0.3">
      <c r="A448" s="40">
        <v>43405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326</v>
      </c>
    </row>
    <row r="449" spans="1:11" x14ac:dyDescent="0.3">
      <c r="A449" s="40"/>
      <c r="B449" s="20" t="s">
        <v>49</v>
      </c>
      <c r="C449" s="13"/>
      <c r="D449" s="39">
        <v>3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50</v>
      </c>
    </row>
    <row r="450" spans="1:11" x14ac:dyDescent="0.3">
      <c r="A450" s="40">
        <v>43435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7" t="s">
        <v>51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43466</v>
      </c>
      <c r="B452" s="20" t="s">
        <v>44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327</v>
      </c>
    </row>
    <row r="453" spans="1:11" x14ac:dyDescent="0.3">
      <c r="A453" s="40">
        <v>43497</v>
      </c>
      <c r="B453" s="20" t="s">
        <v>52</v>
      </c>
      <c r="C453" s="13">
        <v>1.25</v>
      </c>
      <c r="D453" s="39">
        <v>4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328</v>
      </c>
    </row>
    <row r="454" spans="1:11" x14ac:dyDescent="0.3">
      <c r="A454" s="40">
        <v>43525</v>
      </c>
      <c r="B454" s="20" t="s">
        <v>46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43553</v>
      </c>
    </row>
    <row r="455" spans="1:11" x14ac:dyDescent="0.3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43560</v>
      </c>
    </row>
    <row r="456" spans="1:11" x14ac:dyDescent="0.3">
      <c r="A456" s="40"/>
      <c r="B456" s="20" t="s">
        <v>44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329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43575</v>
      </c>
    </row>
    <row r="458" spans="1:11" x14ac:dyDescent="0.3">
      <c r="A458" s="40">
        <v>43556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43586</v>
      </c>
      <c r="B459" s="20" t="s">
        <v>45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330</v>
      </c>
    </row>
    <row r="460" spans="1:11" x14ac:dyDescent="0.3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8"/>
    </row>
    <row r="462" spans="1:11" x14ac:dyDescent="0.3">
      <c r="A462" s="40">
        <v>43678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43709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43739</v>
      </c>
      <c r="B464" s="20" t="s">
        <v>46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43742</v>
      </c>
    </row>
    <row r="465" spans="1:11" x14ac:dyDescent="0.3">
      <c r="A465" s="40"/>
      <c r="B465" s="20" t="s">
        <v>44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8" t="s">
        <v>331</v>
      </c>
    </row>
    <row r="466" spans="1:11" x14ac:dyDescent="0.3">
      <c r="A466" s="40"/>
      <c r="B466" s="20" t="s">
        <v>45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54</v>
      </c>
    </row>
    <row r="467" spans="1:11" x14ac:dyDescent="0.3">
      <c r="A467" s="40">
        <v>43770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43800</v>
      </c>
      <c r="B468" s="20" t="s">
        <v>53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7" t="s">
        <v>55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43831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53" t="s">
        <v>332</v>
      </c>
    </row>
    <row r="471" spans="1:11" x14ac:dyDescent="0.3">
      <c r="A471" s="40"/>
      <c r="B471" s="20" t="s">
        <v>44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333</v>
      </c>
    </row>
    <row r="472" spans="1:11" x14ac:dyDescent="0.3">
      <c r="A472" s="40">
        <v>43832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43833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43834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43835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43836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43837</v>
      </c>
      <c r="B477" s="20" t="s">
        <v>44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334</v>
      </c>
    </row>
    <row r="478" spans="1:11" x14ac:dyDescent="0.3">
      <c r="A478" s="40">
        <v>43838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43839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43840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43841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43842</v>
      </c>
      <c r="B482" s="20" t="s">
        <v>57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7" t="s">
        <v>337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44197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44228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44256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44287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44317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44348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v>44378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44409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44440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44470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8"/>
    </row>
    <row r="494" spans="1:11" x14ac:dyDescent="0.3">
      <c r="A494" s="40">
        <v>44501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/>
    </row>
    <row r="495" spans="1:11" x14ac:dyDescent="0.3">
      <c r="A495" s="40">
        <v>44531</v>
      </c>
      <c r="B495" s="20" t="s">
        <v>59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335</v>
      </c>
    </row>
    <row r="496" spans="1:11" x14ac:dyDescent="0.3">
      <c r="A496" s="47" t="s">
        <v>58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44592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44620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8"/>
    </row>
    <row r="499" spans="1:11" x14ac:dyDescent="0.3">
      <c r="A499" s="40">
        <v>44651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44681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44712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44742</v>
      </c>
      <c r="B502" s="20" t="s">
        <v>44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336</v>
      </c>
    </row>
    <row r="503" spans="1:11" x14ac:dyDescent="0.3">
      <c r="A503" s="40">
        <v>44773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44804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44834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44865</v>
      </c>
      <c r="B506" s="20" t="s">
        <v>44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8">
        <v>44848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2</v>
      </c>
      <c r="I507" s="9"/>
      <c r="J507" s="11"/>
      <c r="K507" s="48" t="s">
        <v>339</v>
      </c>
    </row>
    <row r="508" spans="1:11" x14ac:dyDescent="0.3">
      <c r="A508" s="40">
        <v>44895</v>
      </c>
      <c r="B508" s="20" t="s">
        <v>44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8">
        <v>44890</v>
      </c>
    </row>
    <row r="509" spans="1:11" x14ac:dyDescent="0.3">
      <c r="A509" s="40">
        <v>44926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7" t="s">
        <v>338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44957</v>
      </c>
      <c r="B511" s="20" t="s">
        <v>60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7</v>
      </c>
      <c r="I511" s="9"/>
      <c r="J511" s="11"/>
      <c r="K511" s="20" t="s">
        <v>340</v>
      </c>
    </row>
    <row r="512" spans="1:11" x14ac:dyDescent="0.3">
      <c r="A512" s="40"/>
      <c r="B512" s="20" t="s">
        <v>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>
        <v>44957</v>
      </c>
    </row>
    <row r="513" spans="1:11" x14ac:dyDescent="0.3">
      <c r="A513" s="40">
        <v>44985</v>
      </c>
      <c r="B513" s="20" t="s">
        <v>44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8">
        <v>44959</v>
      </c>
    </row>
    <row r="514" spans="1:11" x14ac:dyDescent="0.3">
      <c r="A514" s="40">
        <v>45016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45046</v>
      </c>
      <c r="B515" s="20" t="s">
        <v>46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45040</v>
      </c>
    </row>
    <row r="516" spans="1:11" x14ac:dyDescent="0.3">
      <c r="A516" s="40">
        <v>45077</v>
      </c>
      <c r="B516" s="20" t="s">
        <v>46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45061</v>
      </c>
    </row>
    <row r="517" spans="1:11" x14ac:dyDescent="0.3">
      <c r="A517" s="40">
        <v>45107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45138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45169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45199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45230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45260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45291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45322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45351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45382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45412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45443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45473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45504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45535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45565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>
        <f>SUM(Table1[[EARNED ]])-SUM(Table1[Absence Undertime  W/ Pay])+CONVERTION!$B$3</f>
        <v>250.875</v>
      </c>
      <c r="J532" s="11"/>
      <c r="K532" s="20"/>
    </row>
    <row r="533" spans="1:11" x14ac:dyDescent="0.3">
      <c r="A533" s="40">
        <v>45596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>
        <f>SUM(Table1[[EARNED ]])-SUM(Table1[Absence Undertime  W/ Pay])+CONVERTION!$B$3</f>
        <v>250.875</v>
      </c>
      <c r="J533" s="11"/>
      <c r="K533" s="20"/>
    </row>
    <row r="534" spans="1:11" x14ac:dyDescent="0.3">
      <c r="A534" s="40">
        <v>45626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>
        <f>SUM(Table1[[EARNED ]])-SUM(Table1[Absence Undertime  W/ Pay])+CONVERTION!$B$3</f>
        <v>250.875</v>
      </c>
      <c r="J534" s="11"/>
      <c r="K534" s="20"/>
    </row>
    <row r="535" spans="1:11" x14ac:dyDescent="0.3">
      <c r="A535" s="40">
        <v>45657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>
        <f>SUM(Table1[[EARNED ]])-SUM(Table1[Absence Undertime  W/ Pay])+CONVERTION!$B$3</f>
        <v>250.875</v>
      </c>
      <c r="J535" s="11"/>
      <c r="K535" s="20"/>
    </row>
    <row r="536" spans="1:11" x14ac:dyDescent="0.3">
      <c r="A536" s="40">
        <v>45688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>
        <f>SUM(Table1[[EARNED ]])-SUM(Table1[Absence Undertime  W/ Pay])+CONVERTION!$B$3</f>
        <v>250.875</v>
      </c>
      <c r="J536" s="11"/>
      <c r="K536" s="20"/>
    </row>
    <row r="537" spans="1:11" x14ac:dyDescent="0.3">
      <c r="A537" s="40">
        <v>45716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>
        <f>SUM(Table1[[EARNED ]])-SUM(Table1[Absence Undertime  W/ Pay])+CONVERTION!$B$3</f>
        <v>250.875</v>
      </c>
      <c r="J537" s="11"/>
      <c r="K537" s="20"/>
    </row>
    <row r="538" spans="1:11" x14ac:dyDescent="0.3">
      <c r="A538" s="40">
        <v>45747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>
        <f>SUM(Table1[[EARNED ]])-SUM(Table1[Absence Undertime  W/ Pay])+CONVERTION!$B$3</f>
        <v>250.875</v>
      </c>
      <c r="J538" s="11"/>
      <c r="K538" s="20"/>
    </row>
    <row r="539" spans="1:11" x14ac:dyDescent="0.3">
      <c r="A539" s="40">
        <v>45777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>
        <f>SUM(Table1[[EARNED ]])-SUM(Table1[Absence Undertime  W/ Pay])+CONVERTION!$B$3</f>
        <v>250.875</v>
      </c>
      <c r="J539" s="11"/>
      <c r="K539" s="20"/>
    </row>
    <row r="540" spans="1:11" x14ac:dyDescent="0.3">
      <c r="A540" s="40">
        <v>45808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>
        <f>SUM(Table1[[EARNED ]])-SUM(Table1[Absence Undertime  W/ Pay])+CONVERTION!$B$3</f>
        <v>250.875</v>
      </c>
      <c r="J540" s="11"/>
      <c r="K540" s="20"/>
    </row>
    <row r="541" spans="1:11" x14ac:dyDescent="0.3">
      <c r="A541" s="40">
        <v>45838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>
        <f>SUM(Table1[[EARNED ]])-SUM(Table1[Absence Undertime  W/ Pay])+CONVERTION!$B$3</f>
        <v>250.875</v>
      </c>
      <c r="J541" s="11"/>
      <c r="K541" s="20"/>
    </row>
    <row r="542" spans="1:11" x14ac:dyDescent="0.3">
      <c r="A542" s="40">
        <v>45869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>
        <f>SUM(Table1[[EARNED ]])-SUM(Table1[Absence Undertime  W/ Pay])+CONVERTION!$B$3</f>
        <v>250.875</v>
      </c>
      <c r="J542" s="11"/>
      <c r="K542" s="20"/>
    </row>
    <row r="543" spans="1:11" x14ac:dyDescent="0.3">
      <c r="A543" s="40">
        <v>45900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>
        <f>SUM(Table1[[EARNED ]])-SUM(Table1[Absence Undertime  W/ Pay])+CONVERTION!$B$3</f>
        <v>250.875</v>
      </c>
      <c r="J543" s="11"/>
      <c r="K543" s="20"/>
    </row>
    <row r="544" spans="1:11" x14ac:dyDescent="0.3">
      <c r="A544" s="40">
        <v>45930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>
        <f>SUM(Table1[[EARNED ]])-SUM(Table1[Absence Undertime  W/ Pay])+CONVERTION!$B$3</f>
        <v>250.875</v>
      </c>
      <c r="J544" s="11"/>
      <c r="K544" s="20"/>
    </row>
    <row r="545" spans="1:11" x14ac:dyDescent="0.3">
      <c r="A545" s="40">
        <v>45961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>
        <f>SUM(Table1[[EARNED ]])-SUM(Table1[Absence Undertime  W/ Pay])+CONVERTION!$B$3</f>
        <v>250.875</v>
      </c>
      <c r="J545" s="11"/>
      <c r="K545" s="20"/>
    </row>
    <row r="546" spans="1:11" x14ac:dyDescent="0.3">
      <c r="A546" s="40">
        <v>45991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>
        <f>SUM(Table1[[EARNED ]])-SUM(Table1[Absence Undertime  W/ Pay])+CONVERTION!$B$3</f>
        <v>250.875</v>
      </c>
      <c r="J546" s="11"/>
      <c r="K546" s="20"/>
    </row>
    <row r="547" spans="1:11" x14ac:dyDescent="0.3">
      <c r="A547" s="40">
        <v>46022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>
        <f>SUM(Table1[[EARNED ]])-SUM(Table1[Absence Undertime  W/ Pay])+CONVERTION!$B$3</f>
        <v>250.875</v>
      </c>
      <c r="J547" s="11"/>
      <c r="K547" s="20"/>
    </row>
    <row r="548" spans="1:11" x14ac:dyDescent="0.3">
      <c r="A548" s="40">
        <v>46053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>
        <f>SUM(Table1[[EARNED ]])-SUM(Table1[Absence Undertime  W/ Pay])+CONVERTION!$B$3</f>
        <v>250.875</v>
      </c>
      <c r="J548" s="11"/>
      <c r="K5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7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0</v>
      </c>
      <c r="E3" s="11">
        <v>2</v>
      </c>
      <c r="F3" s="11">
        <v>0</v>
      </c>
      <c r="G3" s="44">
        <f>SUMIFS(F7:F14,E7:E14,E3)+SUMIFS(D7:D66,C7:C66,F3)+D3</f>
        <v>0.25</v>
      </c>
      <c r="J3" s="46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2023-03-01T01:33:33Z</cp:lastPrinted>
  <dcterms:created xsi:type="dcterms:W3CDTF">2022-10-17T03:06:03Z</dcterms:created>
  <dcterms:modified xsi:type="dcterms:W3CDTF">2023-07-06T05:49:39Z</dcterms:modified>
</cp:coreProperties>
</file>