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76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<sst xmlns="http://schemas.openxmlformats.org/spreadsheetml/2006/main" count="104" uniqueCount="65">
  <si>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</si>
  <si>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</si>
  <si>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</si>
  <si>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</si>
  <si>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</si>
  <si>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</si>
  <si>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</si>
  <si>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</si>
  <si>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</si>
  <si>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</si>
  <si>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</si>
  <si>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</si>
  <si>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</si>
  <si>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</si>
  <si>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</si>
  <si>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</si>
  <si>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</si>
  <si>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</si>
  <si>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</si>
  <si>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</si>
  <si>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</si>
  <si>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</si>
  <si>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</si>
  <si>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</si>
  <si>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</si>
  <si>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</si>
  <si>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</si>
  <si>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</si>
  <si>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</si>
  <si>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</si>
  <si>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</si>
  <si>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</si>
  <si>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</si>
  <si>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</si>
  <si>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</si>
  <si>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</si>
  <si>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</si>
  <si>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</si>
  <si>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</si>
  <si>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</si>
  <si>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</si>
  <si>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</si>
  <si>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</si>
  <si>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</si>
  <si>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</si>
  <si>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</si>
  <si>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</si>
  <si>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</si>
  <si>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</si>
  <si>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</si>
  <si>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</si>
  <si>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</si>
  <si>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</si>
  <si>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</si>
  <si>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</si>
  <si>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</si>
  <si>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</si>
  <si>
    <t>12/26-28/2022</t>
  </si>
  <si>
    <t>2021</t>
  </si>
  <si>
    <t>FL(1-0-0)</t>
  </si>
  <si>
    <t>4/26,27/2023</t>
  </si>
  <si>
    <t>5/15,16/2023</t>
  </si>
  <si>
    <t>SL(2-0-0)</t>
  </si>
  <si>
    <t>05/29,30/2023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</si>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</sst>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Pay])+CONVERTION!$A$3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7"/>
  <sheetViews>
    <sheetView tabSelected="1" zoomScaleNormal="100" workbookViewId="0">
      <pane ySplit="3690" topLeftCell="A70" activePane="bottomLeft"/>
      <selection activeCell="I10" sqref="I10"/>
      <selection pane="bottomLeft" activeCell="D82" sqref="D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35814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>
        <v>44926</v>
      </c>
      <c r="B74" s="20" t="s">
        <v>54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 t="s">
        <v>57</v>
      </c>
    </row>
    <row r="75" spans="1:11" x14ac:dyDescent="0.25">
      <c r="A75" s="40"/>
      <c r="B75" s="20" t="s">
        <v>59</v>
      </c>
      <c r="C75" s="13"/>
      <c r="D75" s="39">
        <v>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8" t="s">
        <v>56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54</v>
      </c>
      <c r="C81" s="13"/>
      <c r="D81" s="39">
        <v>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 t="s">
        <v>61</v>
      </c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13"/>
      <c r="D157" s="43"/>
      <c r="E157" s="9"/>
      <c r="F157" s="15"/>
      <c r="G157" s="42" t="str">
        <f>IF(ISBLANK(Table13[[#This Row],[EARNED]]),"",Table13[[#This Row],[EARNED]])</f>
        <v/>
      </c>
      <c r="H157" s="43"/>
      <c r="I157" s="9"/>
      <c r="J157" s="12"/>
      <c r="K15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zoomScaleNormal="100" workbookViewId="0">
      <pane ySplit="3690" topLeftCell="A7" activePane="bottomLeft"/>
      <selection activeCell="E9" sqref="E9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35814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Pay])+CONVERTION!$A$3</f>
        <v>158.72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131.5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25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53</v>
      </c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49">
        <v>44946</v>
      </c>
    </row>
    <row r="15" spans="1:11" x14ac:dyDescent="0.25">
      <c r="A15" s="40"/>
      <c r="B15" s="20" t="s">
        <v>54</v>
      </c>
      <c r="C15" s="13"/>
      <c r="D15" s="39">
        <v>2</v>
      </c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 t="s">
        <v>60</v>
      </c>
    </row>
    <row r="16" spans="1:11" x14ac:dyDescent="0.25">
      <c r="A16" s="40"/>
      <c r="B16" s="20" t="s">
        <v>62</v>
      </c>
      <c r="C16" s="13"/>
      <c r="D16" s="39"/>
      <c r="E16" s="9"/>
      <c r="F16" s="20"/>
      <c r="G16" s="13" t="str">
        <f>IF(ISBLANK(Table132[[#This Row],[EARNED]]),"",Table132[[#This Row],[EARNED]])</f>
        <v/>
      </c>
      <c r="H16" s="39">
        <v>2</v>
      </c>
      <c r="I16" s="9"/>
      <c r="J16" s="11"/>
      <c r="K16" s="20" t="s">
        <v>63</v>
      </c>
    </row>
    <row r="17" spans="1:11" x14ac:dyDescent="0.25">
      <c r="A17" s="40">
        <v>45096</v>
      </c>
      <c r="B17" s="20" t="s">
        <v>64</v>
      </c>
      <c r="C17" s="13"/>
      <c r="D17" s="39"/>
      <c r="E17" s="9"/>
      <c r="F17" s="20"/>
      <c r="G17" s="13" t="str">
        <f>IF(ISBLANK(Table132[[#This Row],[EARNED]]),"",Table132[[#This Row],[EARNED]])</f>
        <v/>
      </c>
      <c r="H17" s="39">
        <v>1</v>
      </c>
      <c r="I17" s="9"/>
      <c r="J17" s="11"/>
      <c r="K17" s="49">
        <v>45093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IF(ISBLANK(Table132[[#This Row],[EARNED]]),"",Table132[[#This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IF(ISBLANK(Table132[[#This Row],[EARNED]]),"",Table132[[#This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IF(ISBLANK(Table132[[#This Row],[EARNED]]),"",Table132[[#This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25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160.72</v>
      </c>
      <c r="B3" s="11">
        <v>134.5</v>
      </c>
      <c r="D3" s="11"/>
      <c r="E3" s="11"/>
      <c r="F3" s="11"/>
      <c r="G3" s="45">
        <f>SUMIFS(F7:F14,E7:E14,E3)+SUMIFS(D7:D66,C7:C66,F3)+D3</f>
        <v>0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25">
      <c r="G4" s="33"/>
      <c r="J4" s="1" t="str">
        <f>IF(TEXT(J3,"D")=1,1,TEXT(J3,"D"))</f>
        <v>19</v>
      </c>
    </row>
    <row r="5" spans="1:12" x14ac:dyDescent="0.25">
      <c r="J5" s="1"/>
    </row>
    <row r="6" spans="1:12" x14ac:dyDescent="0.25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2022-11-15T04:16:15Z</cp:lastPrinted>
  <dcterms:created xsi:type="dcterms:W3CDTF">2022-10-17T03:06:03Z</dcterms:created>
  <dcterms:modified xsi:type="dcterms:W3CDTF">2023-06-22T06:40:43Z</dcterms:modified>
</cp:coreProperties>
</file>