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6" i="1" l="1"/>
  <c r="A407" i="1" s="1"/>
  <c r="A408" i="1" s="1"/>
  <c r="A409" i="1" s="1"/>
  <c r="A410" i="1" s="1"/>
  <c r="A411" i="1" s="1"/>
  <c r="A405" i="1"/>
  <c r="G347" i="1"/>
  <c r="G337" i="1"/>
  <c r="G338" i="1"/>
  <c r="G339" i="1"/>
  <c r="G330" i="1"/>
  <c r="G327" i="1"/>
  <c r="G321" i="1"/>
  <c r="G322" i="1"/>
  <c r="G319" i="1"/>
  <c r="G312" i="1"/>
  <c r="G305" i="1"/>
  <c r="G303" i="1"/>
  <c r="G298" i="1"/>
  <c r="G295" i="1"/>
  <c r="G292" i="1"/>
  <c r="G288" i="1"/>
  <c r="G281" i="1"/>
  <c r="G279" i="1"/>
  <c r="G277" i="1"/>
  <c r="G278" i="1"/>
  <c r="G272" i="1"/>
  <c r="G265" i="1"/>
  <c r="G266" i="1"/>
  <c r="G262" i="1"/>
  <c r="G259" i="1"/>
  <c r="G260" i="1"/>
  <c r="G247" i="1"/>
  <c r="G257" i="1"/>
  <c r="G255" i="1"/>
  <c r="G251" i="1"/>
  <c r="G252" i="1"/>
  <c r="G249" i="1"/>
  <c r="G245" i="1"/>
  <c r="G246" i="1"/>
  <c r="G242" i="1"/>
  <c r="G243" i="1"/>
  <c r="G240" i="1"/>
  <c r="G3" i="3" l="1"/>
  <c r="G235" i="1" l="1"/>
  <c r="G233" i="1"/>
  <c r="G230" i="1"/>
  <c r="G231" i="1"/>
  <c r="G228" i="1"/>
  <c r="G225" i="1"/>
  <c r="G222" i="1"/>
  <c r="G223" i="1"/>
  <c r="G219" i="1"/>
  <c r="G213" i="1"/>
  <c r="G210" i="1"/>
  <c r="G206" i="1"/>
  <c r="G207" i="1"/>
  <c r="G201" i="1"/>
  <c r="G202" i="1"/>
  <c r="G203" i="1"/>
  <c r="G204" i="1"/>
  <c r="G198" i="1"/>
  <c r="G197" i="1"/>
  <c r="G193" i="1"/>
  <c r="G194" i="1"/>
  <c r="G195" i="1"/>
  <c r="G191" i="1"/>
  <c r="G189" i="1"/>
  <c r="G175" i="1"/>
  <c r="G176" i="1"/>
  <c r="G177" i="1"/>
  <c r="G178" i="1"/>
  <c r="G173" i="1"/>
  <c r="G170" i="1"/>
  <c r="G171" i="1"/>
  <c r="G167" i="1"/>
  <c r="G168" i="1"/>
  <c r="G165" i="1"/>
  <c r="G160" i="1"/>
  <c r="G161" i="1"/>
  <c r="G162" i="1"/>
  <c r="G158" i="1"/>
  <c r="G156" i="1"/>
  <c r="G154" i="1"/>
  <c r="G151" i="1"/>
  <c r="G147" i="1"/>
  <c r="G148" i="1"/>
  <c r="G149" i="1"/>
  <c r="G143" i="1"/>
  <c r="G144" i="1"/>
  <c r="G145" i="1"/>
  <c r="G141" i="1"/>
  <c r="G140" i="1"/>
  <c r="G138" i="1"/>
  <c r="G135" i="1"/>
  <c r="G136" i="1"/>
  <c r="G133" i="1"/>
  <c r="G130" i="1"/>
  <c r="G131" i="1"/>
  <c r="G121" i="1"/>
  <c r="G122" i="1"/>
  <c r="G118" i="1"/>
  <c r="G119" i="1"/>
  <c r="G102" i="1"/>
  <c r="G103" i="1"/>
  <c r="G100" i="1"/>
  <c r="G98" i="1"/>
  <c r="G97" i="1"/>
  <c r="G91" i="1"/>
  <c r="G90" i="1"/>
  <c r="G88" i="1"/>
  <c r="G74" i="1"/>
  <c r="G75" i="1"/>
  <c r="G69" i="1"/>
  <c r="G67" i="1"/>
  <c r="G65" i="1"/>
  <c r="G61" i="1"/>
  <c r="G55" i="1" l="1"/>
  <c r="G42" i="1"/>
  <c r="G346" i="1"/>
  <c r="G348" i="1"/>
  <c r="G349" i="1"/>
  <c r="G333" i="1"/>
  <c r="G334" i="1"/>
  <c r="G335" i="1"/>
  <c r="G336" i="1"/>
  <c r="G340" i="1"/>
  <c r="G341" i="1"/>
  <c r="G342" i="1"/>
  <c r="G343" i="1"/>
  <c r="G344" i="1"/>
  <c r="G345" i="1"/>
  <c r="G325" i="1"/>
  <c r="G326" i="1"/>
  <c r="G328" i="1"/>
  <c r="G329" i="1"/>
  <c r="G331" i="1"/>
  <c r="G332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20" i="1"/>
  <c r="G323" i="1"/>
  <c r="G324" i="1"/>
  <c r="G290" i="1"/>
  <c r="G291" i="1"/>
  <c r="G293" i="1"/>
  <c r="G294" i="1"/>
  <c r="G296" i="1"/>
  <c r="G297" i="1"/>
  <c r="G299" i="1"/>
  <c r="G300" i="1"/>
  <c r="G301" i="1"/>
  <c r="G302" i="1"/>
  <c r="G304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6" i="1"/>
  <c r="G57" i="1"/>
  <c r="G59" i="1"/>
  <c r="G60" i="1"/>
  <c r="G62" i="1"/>
  <c r="G63" i="1"/>
  <c r="G64" i="1"/>
  <c r="G66" i="1"/>
  <c r="G68" i="1"/>
  <c r="G70" i="1"/>
  <c r="G71" i="1"/>
  <c r="G72" i="1"/>
  <c r="G73" i="1"/>
  <c r="G76" i="1"/>
  <c r="G81" i="1"/>
  <c r="G84" i="1"/>
  <c r="G85" i="1"/>
  <c r="G86" i="1"/>
  <c r="G87" i="1"/>
  <c r="G89" i="1"/>
  <c r="G92" i="1"/>
  <c r="G93" i="1"/>
  <c r="G94" i="1"/>
  <c r="G95" i="1"/>
  <c r="G96" i="1"/>
  <c r="G99" i="1"/>
  <c r="G101" i="1"/>
  <c r="G104" i="1"/>
  <c r="G105" i="1"/>
  <c r="G106" i="1"/>
  <c r="G107" i="1"/>
  <c r="G108" i="1"/>
  <c r="G109" i="1"/>
  <c r="G110" i="1"/>
  <c r="G112" i="1"/>
  <c r="G113" i="1"/>
  <c r="G114" i="1"/>
  <c r="G115" i="1"/>
  <c r="G117" i="1"/>
  <c r="G120" i="1"/>
  <c r="G123" i="1"/>
  <c r="G124" i="1"/>
  <c r="G125" i="1"/>
  <c r="G126" i="1"/>
  <c r="G127" i="1"/>
  <c r="G128" i="1"/>
  <c r="G129" i="1"/>
  <c r="G132" i="1"/>
  <c r="G134" i="1"/>
  <c r="G137" i="1"/>
  <c r="G139" i="1"/>
  <c r="G142" i="1"/>
  <c r="G146" i="1"/>
  <c r="G150" i="1"/>
  <c r="G152" i="1"/>
  <c r="G153" i="1"/>
  <c r="G155" i="1"/>
  <c r="G157" i="1"/>
  <c r="G159" i="1"/>
  <c r="G163" i="1"/>
  <c r="G164" i="1"/>
  <c r="G166" i="1"/>
  <c r="G169" i="1"/>
  <c r="G172" i="1"/>
  <c r="G174" i="1"/>
  <c r="G179" i="1"/>
  <c r="G180" i="1"/>
  <c r="G188" i="1"/>
  <c r="G190" i="1"/>
  <c r="G192" i="1"/>
  <c r="G196" i="1"/>
  <c r="G199" i="1"/>
  <c r="G200" i="1"/>
  <c r="G205" i="1"/>
  <c r="G208" i="1"/>
  <c r="G209" i="1"/>
  <c r="G211" i="1"/>
  <c r="G212" i="1"/>
  <c r="G214" i="1"/>
  <c r="G215" i="1"/>
  <c r="G216" i="1"/>
  <c r="G217" i="1"/>
  <c r="G218" i="1"/>
  <c r="G220" i="1"/>
  <c r="G221" i="1"/>
  <c r="G224" i="1"/>
  <c r="G226" i="1"/>
  <c r="G227" i="1"/>
  <c r="G229" i="1"/>
  <c r="G232" i="1"/>
  <c r="G234" i="1"/>
  <c r="G236" i="1"/>
  <c r="G237" i="1"/>
  <c r="G238" i="1"/>
  <c r="G239" i="1"/>
  <c r="G241" i="1"/>
  <c r="G244" i="1"/>
  <c r="G248" i="1"/>
  <c r="G250" i="1"/>
  <c r="G253" i="1"/>
  <c r="G254" i="1"/>
  <c r="G256" i="1"/>
  <c r="G258" i="1"/>
  <c r="G261" i="1"/>
  <c r="G263" i="1"/>
  <c r="G264" i="1"/>
  <c r="G267" i="1"/>
  <c r="G268" i="1"/>
  <c r="G269" i="1"/>
  <c r="G270" i="1"/>
  <c r="G271" i="1"/>
  <c r="G273" i="1"/>
  <c r="G274" i="1"/>
  <c r="G275" i="1"/>
  <c r="G276" i="1"/>
  <c r="G280" i="1"/>
  <c r="G282" i="1"/>
  <c r="G283" i="1"/>
  <c r="G284" i="1"/>
  <c r="G285" i="1"/>
  <c r="G286" i="1"/>
  <c r="G287" i="1"/>
  <c r="G289" i="1"/>
  <c r="G22" i="1"/>
  <c r="G23" i="1"/>
  <c r="G24" i="1"/>
  <c r="G25" i="1"/>
  <c r="G26" i="1"/>
  <c r="G27" i="1"/>
  <c r="G28" i="1"/>
  <c r="G29" i="1"/>
  <c r="G30" i="1"/>
  <c r="G31" i="1"/>
  <c r="G21" i="1"/>
  <c r="G20" i="1"/>
  <c r="G16" i="1"/>
  <c r="G17" i="1"/>
  <c r="G15" i="1"/>
  <c r="G12" i="1"/>
  <c r="G13" i="1"/>
  <c r="G14" i="1"/>
  <c r="G11" i="1"/>
  <c r="G18" i="1"/>
  <c r="G19" i="1"/>
  <c r="A12" i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6" i="1" s="1"/>
  <c r="A57" i="1" s="1"/>
  <c r="A60" i="1" s="1"/>
  <c r="A62" i="1" s="1"/>
  <c r="A63" i="1" s="1"/>
  <c r="A64" i="1" s="1"/>
  <c r="A66" i="1" s="1"/>
  <c r="A68" i="1" s="1"/>
  <c r="A70" i="1" s="1"/>
  <c r="A71" i="1" s="1"/>
  <c r="A72" i="1" s="1"/>
  <c r="A73" i="1" s="1"/>
  <c r="A76" i="1" s="1"/>
  <c r="A81" i="1" s="1"/>
  <c r="A85" i="1" s="1"/>
  <c r="A86" i="1" s="1"/>
  <c r="A87" i="1" s="1"/>
  <c r="A89" i="1" s="1"/>
  <c r="A92" i="1" s="1"/>
  <c r="A93" i="1" s="1"/>
  <c r="A94" i="1" s="1"/>
  <c r="A95" i="1" s="1"/>
  <c r="A96" i="1" s="1"/>
  <c r="A99" i="1" s="1"/>
  <c r="A101" i="1" s="1"/>
  <c r="A104" i="1" s="1"/>
  <c r="A106" i="1" s="1"/>
  <c r="A107" i="1" s="1"/>
  <c r="A108" i="1" s="1"/>
  <c r="A109" i="1" s="1"/>
  <c r="A110" i="1" s="1"/>
  <c r="A112" i="1" s="1"/>
  <c r="A113" i="1" s="1"/>
  <c r="A114" i="1" s="1"/>
  <c r="A115" i="1" s="1"/>
  <c r="A117" i="1" s="1"/>
  <c r="A120" i="1" s="1"/>
  <c r="A123" i="1" s="1"/>
  <c r="A125" i="1" s="1"/>
  <c r="A126" i="1" s="1"/>
  <c r="A127" i="1" s="1"/>
  <c r="A128" i="1" s="1"/>
  <c r="A129" i="1" s="1"/>
  <c r="A132" i="1" s="1"/>
  <c r="A134" i="1" s="1"/>
  <c r="A137" i="1" s="1"/>
  <c r="A139" i="1" s="1"/>
  <c r="A142" i="1" s="1"/>
  <c r="A146" i="1" s="1"/>
  <c r="A150" i="1" s="1"/>
  <c r="A153" i="1" s="1"/>
  <c r="A155" i="1" s="1"/>
  <c r="A157" i="1" s="1"/>
  <c r="A159" i="1" s="1"/>
  <c r="A163" i="1" s="1"/>
  <c r="A164" i="1" s="1"/>
  <c r="A166" i="1" s="1"/>
  <c r="A169" i="1" s="1"/>
  <c r="A172" i="1" s="1"/>
  <c r="A174" i="1" s="1"/>
  <c r="A179" i="1" s="1"/>
  <c r="A180" i="1" s="1"/>
  <c r="A185" i="1" s="1"/>
  <c r="A188" i="1" s="1"/>
  <c r="A190" i="1" s="1"/>
  <c r="A192" i="1" s="1"/>
  <c r="A196" i="1" s="1"/>
  <c r="A199" i="1" s="1"/>
  <c r="A200" i="1" s="1"/>
  <c r="A205" i="1" s="1"/>
  <c r="A208" i="1" s="1"/>
  <c r="A209" i="1" s="1"/>
  <c r="A211" i="1" s="1"/>
  <c r="A212" i="1" s="1"/>
  <c r="A215" i="1" s="1"/>
  <c r="A216" i="1" s="1"/>
  <c r="A217" i="1" s="1"/>
  <c r="A218" i="1" s="1"/>
  <c r="A220" i="1" s="1"/>
  <c r="A221" i="1" s="1"/>
  <c r="A224" i="1" s="1"/>
  <c r="A226" i="1" s="1"/>
  <c r="A227" i="1" s="1"/>
  <c r="A229" i="1" s="1"/>
  <c r="A232" i="1" s="1"/>
  <c r="A234" i="1" s="1"/>
  <c r="A237" i="1" s="1"/>
  <c r="A238" i="1" s="1"/>
  <c r="A239" i="1" s="1"/>
  <c r="A241" i="1" s="1"/>
  <c r="A244" i="1" s="1"/>
  <c r="A248" i="1" s="1"/>
  <c r="A250" i="1" s="1"/>
  <c r="A253" i="1" s="1"/>
  <c r="A254" i="1" s="1"/>
  <c r="A256" i="1" s="1"/>
  <c r="A258" i="1" s="1"/>
  <c r="A261" i="1" s="1"/>
  <c r="A264" i="1" s="1"/>
  <c r="A267" i="1" s="1"/>
  <c r="A268" i="1" s="1"/>
  <c r="A269" i="1" s="1"/>
  <c r="A270" i="1" s="1"/>
  <c r="A271" i="1" s="1"/>
  <c r="A273" i="1" s="1"/>
  <c r="A274" i="1" s="1"/>
  <c r="A275" i="1" s="1"/>
  <c r="A276" i="1" s="1"/>
  <c r="A278" i="1" l="1"/>
  <c r="A280" i="1" s="1"/>
  <c r="A283" i="1" s="1"/>
  <c r="A284" i="1" s="1"/>
  <c r="A285" i="1" s="1"/>
  <c r="A286" i="1" s="1"/>
  <c r="A287" i="1" s="1"/>
  <c r="A289" i="1" s="1"/>
  <c r="A290" i="1" s="1"/>
  <c r="A291" i="1" s="1"/>
  <c r="A293" i="1" s="1"/>
  <c r="A294" i="1" s="1"/>
  <c r="A296" i="1" s="1"/>
  <c r="A297" i="1" s="1"/>
  <c r="A300" i="1" s="1"/>
  <c r="A301" i="1" s="1"/>
  <c r="A302" i="1" s="1"/>
  <c r="A304" i="1" s="1"/>
  <c r="A306" i="1" s="1"/>
  <c r="A307" i="1" s="1"/>
  <c r="A308" i="1" s="1"/>
  <c r="A309" i="1" s="1"/>
  <c r="A310" i="1" s="1"/>
  <c r="A311" i="1" s="1"/>
  <c r="A313" i="1" s="1"/>
  <c r="A314" i="1" s="1"/>
  <c r="A316" i="1" s="1"/>
  <c r="A317" i="1" s="1"/>
  <c r="A318" i="1" s="1"/>
  <c r="A320" i="1" s="1"/>
  <c r="A323" i="1" s="1"/>
  <c r="A324" i="1" s="1"/>
  <c r="A325" i="1" s="1"/>
  <c r="A326" i="1" s="1"/>
  <c r="A328" i="1" s="1"/>
  <c r="A329" i="1" s="1"/>
  <c r="A331" i="1" s="1"/>
  <c r="A332" i="1" s="1"/>
  <c r="A334" i="1" s="1"/>
  <c r="A335" i="1" s="1"/>
  <c r="A336" i="1" s="1"/>
  <c r="A340" i="1" s="1"/>
  <c r="A341" i="1" s="1"/>
  <c r="A342" i="1" s="1"/>
  <c r="A343" i="1" s="1"/>
  <c r="A344" i="1" s="1"/>
  <c r="A345" i="1" s="1"/>
  <c r="A346" i="1" s="1"/>
  <c r="A348" i="1" s="1"/>
  <c r="A349" i="1" s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<sst xmlns="http://schemas.openxmlformats.org/spreadsheetml/2006/main" count="488" uniqueCount="306">
  <si>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</si>
  <si>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</si>
  <si>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</si>
  <si>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</si>
  <si>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</si>
  <si>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</si>
  <si>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</si>
  <si>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</si>
  <si>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</si>
  <si>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</si>
  <si>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</si>
  <si>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</si>
  <si>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</si>
  <si>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</si>
  <si>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</si>
  <si>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</si>
  <si>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</si>
  <si>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</si>
  <si>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</si>
  <si>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</si>
  <si>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</si>
  <si>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</si>
  <si>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</si>
  <si>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</si>
  <si>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</si>
  <si>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</si>
  <si>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</si>
  <si>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</si>
  <si>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</si>
  <si>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</si>
  <si>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</si>
  <si>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</si>
  <si>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</si>
  <si>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</si>
  <si>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</si>
  <si>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</si>
  <si>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</si>
  <si>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</si>
  <si>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</si>
  <si>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</si>
  <si>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</si>
  <si>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</si>
  <si>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 JOSEPHINE</t>
  </si>
  <si>
    <t>PERMANENT</t>
  </si>
  <si>
    <t>2018</t>
  </si>
  <si>
    <t>SP(1-0-00)</t>
  </si>
  <si>
    <t>DOMESTIC 5/21/2018</t>
  </si>
  <si>
    <t>DOMNESTIC 5/30/2018</t>
  </si>
  <si>
    <t>DOMESTI 7/25/2018</t>
  </si>
  <si>
    <t>8/13/2018</t>
  </si>
  <si>
    <t>2019</t>
  </si>
  <si>
    <t>DOMEESTIC 5/30/2019</t>
  </si>
  <si>
    <t>DOMESTIC 7/29/2019</t>
  </si>
  <si>
    <t>2021</t>
  </si>
  <si>
    <t xml:space="preserve">DOMESTIC </t>
  </si>
  <si>
    <t>DOMESTIC 10/20/2021</t>
  </si>
  <si>
    <t>12/17/24/31</t>
  </si>
  <si>
    <t>10/23,26/2018</t>
  </si>
  <si>
    <t>FL(4-0-00)</t>
  </si>
  <si>
    <t>VL(3-0-00)</t>
  </si>
  <si>
    <t>VL(1-0-00)</t>
  </si>
  <si>
    <t>2022</t>
  </si>
  <si>
    <t>VL(3-0-0)</t>
  </si>
  <si>
    <t>12/26-31/2022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</si>
  <si>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</si>
  <si>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</si>
  <si>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</si>
  <si>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</si>
  <si>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</si>
  <si>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</si>
  <si>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</si>
  <si>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</si>
  <si>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</si>
  <si>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</si>
  <si>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</si>
  <si>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</si>
  <si>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</si>
  <si>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</si>
  <si>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</si>
  <si>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</si>
  <si>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</si>
  <si>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FL((5-0-0)</t>
  </si>
  <si>
    <t>FL(5-0-0)</t>
  </si>
  <si>
    <t>UT(0-0-8)</t>
  </si>
  <si>
    <t>UT(0-0-13)</t>
  </si>
  <si>
    <t>UT(0-2-37)</t>
  </si>
  <si>
    <t>UT(0-1-45)</t>
  </si>
  <si>
    <t>UT(0-1-55)</t>
  </si>
  <si>
    <t>UT(2-1-0)</t>
  </si>
  <si>
    <t>UT(1-1-8)</t>
  </si>
  <si>
    <t>UT(2-1-1)</t>
  </si>
  <si>
    <t>UT(1-0-31)</t>
  </si>
  <si>
    <t>SL(2-0-0)</t>
  </si>
  <si>
    <t>UT(0-1-37)</t>
  </si>
  <si>
    <t>UT(0-2-52)</t>
  </si>
  <si>
    <t>UT(0-1-44)</t>
  </si>
  <si>
    <t>10/22,25/2004</t>
  </si>
  <si>
    <t>UT(0-1-42)</t>
  </si>
  <si>
    <t>UT(1-1-33)</t>
  </si>
  <si>
    <t>SL(1-0-0)</t>
  </si>
  <si>
    <t>UT(0-1-58)</t>
  </si>
  <si>
    <t>UT(1-3-23)</t>
  </si>
  <si>
    <t>UT(0-2-47)</t>
  </si>
  <si>
    <t>UT(0-6-9)</t>
  </si>
  <si>
    <t>UT(0-1-7)</t>
  </si>
  <si>
    <t>UT(0-0-36)</t>
  </si>
  <si>
    <t>UT(0-0-17)</t>
  </si>
  <si>
    <t>UT(0-0-27)</t>
  </si>
  <si>
    <t>UT(0-4-46)</t>
  </si>
  <si>
    <t>FL(2-0-0)</t>
  </si>
  <si>
    <t>UT(0-0-51)</t>
  </si>
  <si>
    <t>12/23,28,31/2004</t>
  </si>
  <si>
    <t>SP(1-0-0)</t>
  </si>
  <si>
    <t>DOMESTIC 05/11/2005</t>
  </si>
  <si>
    <t>06/27,28/2005</t>
  </si>
  <si>
    <t>10/24,25/2005</t>
  </si>
  <si>
    <t>VL(4-0-0)</t>
  </si>
  <si>
    <t>PARENTAL 11/23/2005</t>
  </si>
  <si>
    <t>VL(2-0-0)</t>
  </si>
  <si>
    <t>UT(0-1-20)</t>
  </si>
  <si>
    <t>FL(1-0-0)</t>
  </si>
  <si>
    <t>UT(0-5-21)</t>
  </si>
  <si>
    <t>11/16-19/2005</t>
  </si>
  <si>
    <t>11/29,30/2005</t>
  </si>
  <si>
    <t>FILIAL 12/19/2005</t>
  </si>
  <si>
    <t>UT(0-2-16)</t>
  </si>
  <si>
    <t>UT(1-2-26)</t>
  </si>
  <si>
    <t>UT(0-2-10)</t>
  </si>
  <si>
    <t>UT(2-1-13)</t>
  </si>
  <si>
    <t>UT(0-0-44)</t>
  </si>
  <si>
    <t>UT(1-0-56)</t>
  </si>
  <si>
    <t>UT(1-1-56)</t>
  </si>
  <si>
    <t>UT(0-1-36)</t>
  </si>
  <si>
    <t>09/14,15/2006</t>
  </si>
  <si>
    <t>10/03,04/2006</t>
  </si>
  <si>
    <t>B-DAY.L. 05/11/2006</t>
  </si>
  <si>
    <t>UT(0-1-48)</t>
  </si>
  <si>
    <t>UT(0-1-23)</t>
  </si>
  <si>
    <t>SP(2-0-0)</t>
  </si>
  <si>
    <t>FL(3-0-0)</t>
  </si>
  <si>
    <t>UT(0-2-23)</t>
  </si>
  <si>
    <t>UT(0-2-5)</t>
  </si>
  <si>
    <t>UT(2-2-41)</t>
  </si>
  <si>
    <t>UT(0-5-23)</t>
  </si>
  <si>
    <t>UT(0-7-14)</t>
  </si>
  <si>
    <t>UT(4-3-36)</t>
  </si>
  <si>
    <t>UT(1-4-59)</t>
  </si>
  <si>
    <t>UT(0-2-56)</t>
  </si>
  <si>
    <t>UT(0-3-9)</t>
  </si>
  <si>
    <t>UT(0-7-10)</t>
  </si>
  <si>
    <t>UT(0-3-7)</t>
  </si>
  <si>
    <t>SL(3-0-0)</t>
  </si>
  <si>
    <t>10/03-05/2007</t>
  </si>
  <si>
    <t>09/17,18/2007</t>
  </si>
  <si>
    <t>B-DAY. L. 05/11/2007</t>
  </si>
  <si>
    <t>10/23,25/2006</t>
  </si>
  <si>
    <t>FILIAL 12/19,20/2006</t>
  </si>
  <si>
    <t>12/27-29/2006</t>
  </si>
  <si>
    <t>UT(0-7-18)</t>
  </si>
  <si>
    <t>UT(0-2-35)</t>
  </si>
  <si>
    <t>UT(0-1-54)</t>
  </si>
  <si>
    <t>UT(1-1-51)</t>
  </si>
  <si>
    <t>UT(1-0-5)</t>
  </si>
  <si>
    <t>UT(0-2-13)</t>
  </si>
  <si>
    <t>UT(1-1-18)</t>
  </si>
  <si>
    <t>UT(0-0-49)</t>
  </si>
  <si>
    <t>UT(0-4-4)</t>
  </si>
  <si>
    <t>UT(1-6-10)</t>
  </si>
  <si>
    <t>FILIAL 05/12/2008</t>
  </si>
  <si>
    <t>10/24,25/2007</t>
  </si>
  <si>
    <t>FILIAL 12/03,04/2007</t>
  </si>
  <si>
    <t>12/19,27,28/2007</t>
  </si>
  <si>
    <t>UT(4-3-33)</t>
  </si>
  <si>
    <t>UT(1-0-44)</t>
  </si>
  <si>
    <t>UT(2-4-43)</t>
  </si>
  <si>
    <t>UT(2-7-24)</t>
  </si>
  <si>
    <t>UT(1-0-19)</t>
  </si>
  <si>
    <t>UT(0-2-43)</t>
  </si>
  <si>
    <t>SL(10-0-0)</t>
  </si>
  <si>
    <t>UT(0-5-13)</t>
  </si>
  <si>
    <t>UT(1-0-17)</t>
  </si>
  <si>
    <t>10/22-24/2008</t>
  </si>
  <si>
    <t>10/13,14/2008</t>
  </si>
  <si>
    <t>12/02,03/2008</t>
  </si>
  <si>
    <t>11/07,10/2008</t>
  </si>
  <si>
    <t>FILIAL 11/17,18/2008</t>
  </si>
  <si>
    <t>01/05-16/2009</t>
  </si>
  <si>
    <t>03/23,24/2009</t>
  </si>
  <si>
    <t>UT(0-1-41)</t>
  </si>
  <si>
    <t>SP(1-0-0</t>
  </si>
  <si>
    <t>UT(0-4-7)</t>
  </si>
  <si>
    <t>UT(0-2-25)</t>
  </si>
  <si>
    <t>UT(0-4-13)</t>
  </si>
  <si>
    <t>VL(6-0-0)</t>
  </si>
  <si>
    <t>UT(0-3-39)</t>
  </si>
  <si>
    <t>UT(0-4-26)</t>
  </si>
  <si>
    <t>04/13,14/2009</t>
  </si>
  <si>
    <t>B-AY. L. 05/11/2009</t>
  </si>
  <si>
    <t>06/01-03/2009</t>
  </si>
  <si>
    <t>08/13-20/2009</t>
  </si>
  <si>
    <t>09/14,15/2009</t>
  </si>
  <si>
    <t>FILIAL 10/23,26/2009</t>
  </si>
  <si>
    <t>UT(1-4-18)</t>
  </si>
  <si>
    <t>UT(1-0-3)</t>
  </si>
  <si>
    <t>UT(1-2-50)</t>
  </si>
  <si>
    <t>UT(1-0-34)</t>
  </si>
  <si>
    <t>UT(1-4-37)</t>
  </si>
  <si>
    <t>UT(0-5-36)</t>
  </si>
  <si>
    <t>01/25,29/2010</t>
  </si>
  <si>
    <t>03/16,17/2010</t>
  </si>
  <si>
    <t>04/12,13/2010</t>
  </si>
  <si>
    <t>B-DAY. L. 05/11/2010</t>
  </si>
  <si>
    <t>UT(0-5-56)</t>
  </si>
  <si>
    <t>UT(0-5-46)</t>
  </si>
  <si>
    <t>UT(0-2-11)</t>
  </si>
  <si>
    <t>UT(0-1-46)</t>
  </si>
  <si>
    <t>UT(1-1-24)</t>
  </si>
  <si>
    <t>FILIAL 08/12,13/2010</t>
  </si>
  <si>
    <t>11/02,22/2010</t>
  </si>
  <si>
    <t>10/22,26/2010</t>
  </si>
  <si>
    <t>12/28-01/03/2011</t>
  </si>
  <si>
    <t>UT(0-1-10)</t>
  </si>
  <si>
    <t>UT(0-0-22)</t>
  </si>
  <si>
    <t>UT(0-0-11)</t>
  </si>
  <si>
    <t>UT(0-0-26)</t>
  </si>
  <si>
    <t>UT(0-0-7)</t>
  </si>
  <si>
    <t>UT(0-0-19)</t>
  </si>
  <si>
    <t>UT(1-0-27)</t>
  </si>
  <si>
    <t>UT(0-1-2)</t>
  </si>
  <si>
    <t>UT(0-0-55)</t>
  </si>
  <si>
    <t>B-DAY. L. 05/11/2011</t>
  </si>
  <si>
    <t>DOMESTIC 06/09/2011</t>
  </si>
  <si>
    <t>FILIAL 07/04/2011</t>
  </si>
  <si>
    <t>10/24,25/2011</t>
  </si>
  <si>
    <t>12/02,09,16/2011</t>
  </si>
  <si>
    <t>12/28,29/2011</t>
  </si>
  <si>
    <t>UT(0-4-49)</t>
  </si>
  <si>
    <t>UT(1-0-0)</t>
  </si>
  <si>
    <t>UT(0-0-2)</t>
  </si>
  <si>
    <t>UT(0-0-41)</t>
  </si>
  <si>
    <t>UT(0-1-47)</t>
  </si>
  <si>
    <t>FILIAL 04/24/2012</t>
  </si>
  <si>
    <t>05/14,15/2012</t>
  </si>
  <si>
    <t>07/23,24/2012</t>
  </si>
  <si>
    <t>07/31,31/2012</t>
  </si>
  <si>
    <t>10/23-25/2012</t>
  </si>
  <si>
    <t>UT(0-0-32)</t>
  </si>
  <si>
    <t>UT(0-0-48)</t>
  </si>
  <si>
    <t>UT(0-1-53)</t>
  </si>
  <si>
    <t>UT(0-4-53)</t>
  </si>
  <si>
    <t>UT(0-4-0)</t>
  </si>
  <si>
    <t>UT(0-3-34)</t>
  </si>
  <si>
    <t>UT(0-0-4)</t>
  </si>
  <si>
    <t>UT(0-0-6)</t>
  </si>
  <si>
    <t>12/13,14/2012</t>
  </si>
  <si>
    <t>EMERGENCY 01/14/2013</t>
  </si>
  <si>
    <t>01/23-25/2013</t>
  </si>
  <si>
    <t>FILIAL 07/03,04/2013</t>
  </si>
  <si>
    <t>10/24-11/05/2013</t>
  </si>
  <si>
    <t>UT(0-0-43)</t>
  </si>
  <si>
    <t>UT(0-0-34)</t>
  </si>
  <si>
    <t>UT(0-1-34)</t>
  </si>
  <si>
    <t>UT(0-3-22)</t>
  </si>
  <si>
    <t>UT(0-1-30)</t>
  </si>
  <si>
    <t>UT(0-0-25)</t>
  </si>
  <si>
    <t>UT(0-0-39)</t>
  </si>
  <si>
    <t>UT(0-0-47)</t>
  </si>
  <si>
    <t>UT(0-5-29)</t>
  </si>
  <si>
    <t>UT(0-1-38)</t>
  </si>
  <si>
    <t>UT(0-4-3)</t>
  </si>
  <si>
    <t>12/18,19/2013</t>
  </si>
  <si>
    <t>DOMESTIC 05/09,12/2014</t>
  </si>
  <si>
    <t>DOMESTIC 08/04/2014</t>
  </si>
  <si>
    <t>10/23,24,27/2014</t>
  </si>
  <si>
    <t>UT(0-6-8)</t>
  </si>
  <si>
    <t>UT(0-1-11)</t>
  </si>
  <si>
    <t>UT(0-1-32)</t>
  </si>
  <si>
    <t>UT(0-1-16)</t>
  </si>
  <si>
    <t>UT(0-2-3)</t>
  </si>
  <si>
    <t>UT(0-1-8)</t>
  </si>
  <si>
    <t>UT(0-1-22)</t>
  </si>
  <si>
    <t>UT(0-3-43)</t>
  </si>
  <si>
    <t>UT(0-2-41)</t>
  </si>
  <si>
    <t>03/23,24/2015</t>
  </si>
  <si>
    <t>B-DAY. L.05/11/2015</t>
  </si>
  <si>
    <t>10/12,13,21,22,26/2015</t>
  </si>
  <si>
    <t>UT(0-1-14)</t>
  </si>
  <si>
    <t>UT(0-4-30)</t>
  </si>
  <si>
    <t>UT(0-0-24)</t>
  </si>
  <si>
    <t>UT(0-0-18)</t>
  </si>
  <si>
    <t>FL(4-0-0)</t>
  </si>
  <si>
    <t>UT(0-0-16)</t>
  </si>
  <si>
    <t>UT(0-0-54)</t>
  </si>
  <si>
    <t>DOMESTIC 04/13/2016</t>
  </si>
  <si>
    <t>DOMESTIC 03/10/2016</t>
  </si>
  <si>
    <t>B-DAY. L. 05/11/2015</t>
  </si>
  <si>
    <t>10/19,24-26/2015</t>
  </si>
  <si>
    <t>DOMESTIC 03/20/2017</t>
  </si>
  <si>
    <t>DOMESTIC 04/10/2017</t>
  </si>
  <si>
    <t>B-DAY 05/11/2017</t>
  </si>
  <si>
    <t>11/09,13/2017</t>
  </si>
  <si>
    <t>10/23-25/2017</t>
  </si>
  <si>
    <t>TRANSFER TO CONGRESS</t>
  </si>
  <si>
    <t>2023</t>
  </si>
  <si>
    <t>CTO</t>
  </si>
  <si>
    <t>BDAY 5/11/2023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</si>
</sst>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0"/>
  <sheetViews>
    <sheetView tabSelected="1" zoomScaleNormal="100" workbookViewId="0">
      <pane ySplit="3690" topLeftCell="A400" activePane="bottomLeft"/>
      <selection activeCell="C23" sqref="C23"/>
      <selection pane="bottomLeft" activeCell="B409" sqref="B4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>
        <v>37050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304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193.6339999999999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330.35199999999998</v>
      </c>
      <c r="J9" s="11"/>
      <c r="K9" s="20"/>
    </row>
    <row r="10" spans="1:11" x14ac:dyDescent="0.25">
      <c r="A10" s="48" t="s">
        <v>64</v>
      </c>
      <c r="B10" s="20"/>
      <c r="C10" s="50"/>
      <c r="D10" s="50"/>
      <c r="E10" s="50"/>
      <c r="F10" s="50"/>
      <c r="G10" s="50"/>
      <c r="H10" s="50"/>
      <c r="I10" s="50"/>
      <c r="J10" s="50"/>
      <c r="K10" s="50"/>
    </row>
    <row r="11" spans="1:11" x14ac:dyDescent="0.25">
      <c r="A11" s="23">
        <v>37109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37140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 t="shared" ref="A13:A96" si="0">EDATE(A12,1)</f>
        <v>37170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si="0"/>
        <v>37201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37231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80</v>
      </c>
      <c r="B16" s="20"/>
      <c r="C16" s="13"/>
      <c r="D16" s="39"/>
      <c r="E16" s="51" t="s">
        <v>32</v>
      </c>
      <c r="F16" s="20"/>
      <c r="G16" s="13" t="str">
        <f>IF(ISBLANK(Table1[[#This Row],[EARNED]]),"",Table1[[#This Row],[EARNED]])</f>
        <v/>
      </c>
      <c r="H16" s="39"/>
      <c r="I16" s="51" t="s">
        <v>32</v>
      </c>
      <c r="J16" s="11"/>
      <c r="K16" s="20"/>
    </row>
    <row r="17" spans="1:11" x14ac:dyDescent="0.25">
      <c r="A17" s="23">
        <f>EDATE(A15,1)</f>
        <v>37262</v>
      </c>
      <c r="B17" s="20" t="s">
        <v>81</v>
      </c>
      <c r="C17" s="13">
        <v>1.25</v>
      </c>
      <c r="D17" s="39">
        <v>5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37293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37321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37352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37382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37413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37443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37474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37505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37535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37566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37596</v>
      </c>
      <c r="B28" s="20" t="s">
        <v>82</v>
      </c>
      <c r="C28" s="13">
        <v>1.25</v>
      </c>
      <c r="D28" s="39">
        <v>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48" t="s">
        <v>79</v>
      </c>
      <c r="B29" s="20"/>
      <c r="C29" s="13"/>
      <c r="D29" s="39"/>
      <c r="E29" s="51" t="s">
        <v>32</v>
      </c>
      <c r="F29" s="20"/>
      <c r="G29" s="13" t="str">
        <f>IF(ISBLANK(Table1[[#This Row],[EARNED]]),"",Table1[[#This Row],[EARNED]])</f>
        <v/>
      </c>
      <c r="H29" s="39"/>
      <c r="I29" s="51" t="s">
        <v>32</v>
      </c>
      <c r="J29" s="11"/>
      <c r="K29" s="20"/>
    </row>
    <row r="30" spans="1:11" x14ac:dyDescent="0.25">
      <c r="A30" s="23">
        <f>EDATE(A28,1)</f>
        <v>37627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0"/>
        <v>37658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37686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37717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37747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37778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0"/>
        <v>37808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37839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37870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0"/>
        <v>37900</v>
      </c>
      <c r="B39" s="20" t="s">
        <v>83</v>
      </c>
      <c r="C39" s="13">
        <v>1.25</v>
      </c>
      <c r="D39" s="39">
        <v>1.7000000000000001E-2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0"/>
        <v>37931</v>
      </c>
      <c r="B40" s="20" t="s">
        <v>84</v>
      </c>
      <c r="C40" s="13">
        <v>1.25</v>
      </c>
      <c r="D40" s="39">
        <v>2.700000000000001E-2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37961</v>
      </c>
      <c r="B41" s="20" t="s">
        <v>82</v>
      </c>
      <c r="C41" s="13">
        <v>1.25</v>
      </c>
      <c r="D41" s="39">
        <v>5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/>
      <c r="B42" s="20" t="s">
        <v>94</v>
      </c>
      <c r="C42" s="13"/>
      <c r="D42" s="39">
        <v>0.35799999999999998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25">
      <c r="A43" s="48" t="s">
        <v>78</v>
      </c>
      <c r="B43" s="20"/>
      <c r="C43" s="13"/>
      <c r="D43" s="39"/>
      <c r="E43" s="51" t="s">
        <v>32</v>
      </c>
      <c r="F43" s="20"/>
      <c r="G43" s="13" t="str">
        <f>IF(ISBLANK(Table1[[#This Row],[EARNED]]),"",Table1[[#This Row],[EARNED]])</f>
        <v/>
      </c>
      <c r="H43" s="39"/>
      <c r="I43" s="51" t="s">
        <v>32</v>
      </c>
      <c r="J43" s="11"/>
      <c r="K43" s="20"/>
    </row>
    <row r="44" spans="1:11" x14ac:dyDescent="0.25">
      <c r="A44" s="23">
        <f>EDATE(A41,1)</f>
        <v>37992</v>
      </c>
      <c r="B44" s="20" t="s">
        <v>85</v>
      </c>
      <c r="C44" s="13">
        <v>1.25</v>
      </c>
      <c r="D44" s="39">
        <v>0.32700000000000001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38023</v>
      </c>
      <c r="B45" s="20" t="s">
        <v>86</v>
      </c>
      <c r="C45" s="13">
        <v>1.25</v>
      </c>
      <c r="D45" s="39">
        <v>0.219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38052</v>
      </c>
      <c r="B46" s="20" t="s">
        <v>87</v>
      </c>
      <c r="C46" s="13">
        <v>1.25</v>
      </c>
      <c r="D46" s="39">
        <v>0.24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0"/>
        <v>38083</v>
      </c>
      <c r="B47" s="20" t="s">
        <v>95</v>
      </c>
      <c r="C47" s="13">
        <v>1.25</v>
      </c>
      <c r="D47" s="39">
        <v>0.217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38113</v>
      </c>
      <c r="B48" s="20" t="s">
        <v>88</v>
      </c>
      <c r="C48" s="13">
        <v>1.25</v>
      </c>
      <c r="D48" s="39">
        <v>2.125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0"/>
        <v>38144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38174</v>
      </c>
      <c r="B50" s="20" t="s">
        <v>89</v>
      </c>
      <c r="C50" s="13">
        <v>1.25</v>
      </c>
      <c r="D50" s="39">
        <v>1.1419999999999999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38205</v>
      </c>
      <c r="B51" s="20" t="s">
        <v>82</v>
      </c>
      <c r="C51" s="13">
        <v>1.25</v>
      </c>
      <c r="D51" s="39">
        <v>5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90</v>
      </c>
      <c r="C52" s="13"/>
      <c r="D52" s="39">
        <v>2.1269999999999998</v>
      </c>
      <c r="E52" s="13"/>
      <c r="F52" s="20"/>
      <c r="G52" s="13"/>
      <c r="H52" s="39"/>
      <c r="I52" s="13"/>
      <c r="J52" s="11"/>
      <c r="K52" s="20"/>
    </row>
    <row r="53" spans="1:11" x14ac:dyDescent="0.25">
      <c r="A53" s="23">
        <f>EDATE(A51,1)</f>
        <v>38236</v>
      </c>
      <c r="B53" s="20" t="s">
        <v>91</v>
      </c>
      <c r="C53" s="13">
        <v>1.25</v>
      </c>
      <c r="D53" s="39">
        <v>1.0649999999999999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0"/>
        <v>38266</v>
      </c>
      <c r="B54" s="20" t="s">
        <v>92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96</v>
      </c>
    </row>
    <row r="55" spans="1:11" x14ac:dyDescent="0.25">
      <c r="A55" s="23"/>
      <c r="B55" s="20" t="s">
        <v>93</v>
      </c>
      <c r="C55" s="13"/>
      <c r="D55" s="39">
        <v>0.20200000000000001</v>
      </c>
      <c r="E55" s="9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25">
      <c r="A56" s="23">
        <f>EDATE(A54,1)</f>
        <v>38297</v>
      </c>
      <c r="B56" s="20" t="s">
        <v>97</v>
      </c>
      <c r="C56" s="13">
        <v>1.25</v>
      </c>
      <c r="D56" s="39">
        <v>0.21200000000000002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38327</v>
      </c>
      <c r="B57" s="20" t="s">
        <v>62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111</v>
      </c>
    </row>
    <row r="58" spans="1:11" x14ac:dyDescent="0.25">
      <c r="A58" s="23"/>
      <c r="B58" s="20" t="s">
        <v>98</v>
      </c>
      <c r="C58" s="13"/>
      <c r="D58" s="39">
        <v>1.194</v>
      </c>
      <c r="E58" s="13"/>
      <c r="F58" s="20"/>
      <c r="G58" s="13"/>
      <c r="H58" s="39"/>
      <c r="I58" s="13"/>
      <c r="J58" s="11"/>
      <c r="K58" s="20"/>
    </row>
    <row r="59" spans="1:11" x14ac:dyDescent="0.25">
      <c r="A59" s="48" t="s">
        <v>77</v>
      </c>
      <c r="B59" s="20"/>
      <c r="C59" s="13"/>
      <c r="D59" s="39"/>
      <c r="E59" s="51" t="s">
        <v>32</v>
      </c>
      <c r="F59" s="20"/>
      <c r="G59" s="13" t="str">
        <f>IF(ISBLANK(Table1[[#This Row],[EARNED]]),"",Table1[[#This Row],[EARNED]])</f>
        <v/>
      </c>
      <c r="H59" s="39"/>
      <c r="I59" s="51" t="s">
        <v>32</v>
      </c>
      <c r="J59" s="11"/>
      <c r="K59" s="20"/>
    </row>
    <row r="60" spans="1:11" x14ac:dyDescent="0.25">
      <c r="A60" s="23">
        <f>EDATE(A57,1)</f>
        <v>38358</v>
      </c>
      <c r="B60" s="20" t="s">
        <v>99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38376</v>
      </c>
    </row>
    <row r="61" spans="1:11" x14ac:dyDescent="0.25">
      <c r="A61" s="23"/>
      <c r="B61" s="20" t="s">
        <v>100</v>
      </c>
      <c r="C61" s="13"/>
      <c r="D61" s="39">
        <v>0.246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38389</v>
      </c>
      <c r="B62" s="20" t="s">
        <v>101</v>
      </c>
      <c r="C62" s="13">
        <v>1.25</v>
      </c>
      <c r="D62" s="39">
        <v>1.423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0"/>
        <v>38417</v>
      </c>
      <c r="B63" s="20" t="s">
        <v>102</v>
      </c>
      <c r="C63" s="13">
        <v>1.25</v>
      </c>
      <c r="D63" s="39">
        <v>0.34799999999999998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0"/>
        <v>38448</v>
      </c>
      <c r="B64" s="20" t="s">
        <v>99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38461</v>
      </c>
    </row>
    <row r="65" spans="1:11" x14ac:dyDescent="0.25">
      <c r="A65" s="23"/>
      <c r="B65" s="20" t="s">
        <v>103</v>
      </c>
      <c r="C65" s="13"/>
      <c r="D65" s="39">
        <v>0.76900000000000002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f>EDATE(A64,1)</f>
        <v>38478</v>
      </c>
      <c r="B66" s="20" t="s">
        <v>112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113</v>
      </c>
    </row>
    <row r="67" spans="1:11" x14ac:dyDescent="0.25">
      <c r="A67" s="23"/>
      <c r="B67" s="20" t="s">
        <v>104</v>
      </c>
      <c r="C67" s="13"/>
      <c r="D67" s="39">
        <v>0.14000000000000001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EDATE(A66,1)</f>
        <v>38509</v>
      </c>
      <c r="B68" s="20" t="s">
        <v>92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114</v>
      </c>
    </row>
    <row r="69" spans="1:11" x14ac:dyDescent="0.25">
      <c r="A69" s="23"/>
      <c r="B69" s="20" t="s">
        <v>105</v>
      </c>
      <c r="C69" s="13"/>
      <c r="D69" s="39">
        <v>7.5000000000000011E-2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f>EDATE(A68,1)</f>
        <v>38539</v>
      </c>
      <c r="B70" s="20" t="s">
        <v>106</v>
      </c>
      <c r="C70" s="13">
        <v>1.25</v>
      </c>
      <c r="D70" s="39">
        <v>3.5000000000000017E-2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38570</v>
      </c>
      <c r="B71" s="20" t="s">
        <v>107</v>
      </c>
      <c r="C71" s="13">
        <v>1.25</v>
      </c>
      <c r="D71" s="39">
        <v>5.6000000000000015E-2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38601</v>
      </c>
      <c r="B72" s="20" t="s">
        <v>108</v>
      </c>
      <c r="C72" s="13">
        <v>1.25</v>
      </c>
      <c r="D72" s="39">
        <v>0.59599999999999997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0"/>
        <v>38631</v>
      </c>
      <c r="B73" s="20" t="s">
        <v>99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38638</v>
      </c>
    </row>
    <row r="74" spans="1:11" x14ac:dyDescent="0.25">
      <c r="A74" s="23"/>
      <c r="B74" s="20" t="s">
        <v>109</v>
      </c>
      <c r="C74" s="13"/>
      <c r="D74" s="39">
        <v>2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115</v>
      </c>
    </row>
    <row r="75" spans="1:11" x14ac:dyDescent="0.25">
      <c r="A75" s="23"/>
      <c r="B75" s="20" t="s">
        <v>110</v>
      </c>
      <c r="C75" s="13"/>
      <c r="D75" s="39">
        <v>0.10600000000000001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EDATE(A73,1)</f>
        <v>38662</v>
      </c>
      <c r="B76" s="20" t="s">
        <v>116</v>
      </c>
      <c r="C76" s="13">
        <v>1.25</v>
      </c>
      <c r="D76" s="39">
        <v>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122</v>
      </c>
    </row>
    <row r="77" spans="1:11" x14ac:dyDescent="0.25">
      <c r="A77" s="23"/>
      <c r="B77" s="20" t="s">
        <v>112</v>
      </c>
      <c r="C77" s="13"/>
      <c r="D77" s="39"/>
      <c r="E77" s="13"/>
      <c r="F77" s="20"/>
      <c r="G77" s="13"/>
      <c r="H77" s="39"/>
      <c r="I77" s="13"/>
      <c r="J77" s="11"/>
      <c r="K77" s="20" t="s">
        <v>117</v>
      </c>
    </row>
    <row r="78" spans="1:11" x14ac:dyDescent="0.25">
      <c r="A78" s="23"/>
      <c r="B78" s="20" t="s">
        <v>118</v>
      </c>
      <c r="C78" s="13"/>
      <c r="D78" s="39">
        <v>2</v>
      </c>
      <c r="E78" s="13"/>
      <c r="F78" s="20"/>
      <c r="G78" s="13"/>
      <c r="H78" s="39"/>
      <c r="I78" s="13"/>
      <c r="J78" s="11"/>
      <c r="K78" s="20" t="s">
        <v>123</v>
      </c>
    </row>
    <row r="79" spans="1:11" x14ac:dyDescent="0.25">
      <c r="A79" s="23"/>
      <c r="B79" s="20" t="s">
        <v>112</v>
      </c>
      <c r="C79" s="13"/>
      <c r="D79" s="39"/>
      <c r="E79" s="13"/>
      <c r="F79" s="20"/>
      <c r="G79" s="13"/>
      <c r="H79" s="39"/>
      <c r="I79" s="13"/>
      <c r="J79" s="11"/>
      <c r="K79" s="20" t="s">
        <v>124</v>
      </c>
    </row>
    <row r="80" spans="1:11" x14ac:dyDescent="0.25">
      <c r="A80" s="23"/>
      <c r="B80" s="20" t="s">
        <v>119</v>
      </c>
      <c r="C80" s="13"/>
      <c r="D80" s="39">
        <v>0.16700000000000001</v>
      </c>
      <c r="E80" s="13"/>
      <c r="F80" s="20"/>
      <c r="G80" s="13"/>
      <c r="H80" s="39"/>
      <c r="I80" s="13"/>
      <c r="J80" s="11"/>
      <c r="K80" s="20"/>
    </row>
    <row r="81" spans="1:11" x14ac:dyDescent="0.25">
      <c r="A81" s="23">
        <f>EDATE(A76,1)</f>
        <v>38692</v>
      </c>
      <c r="B81" s="20" t="s">
        <v>99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38695</v>
      </c>
    </row>
    <row r="82" spans="1:11" x14ac:dyDescent="0.25">
      <c r="A82" s="23"/>
      <c r="B82" s="20" t="s">
        <v>120</v>
      </c>
      <c r="C82" s="13"/>
      <c r="D82" s="39">
        <v>1</v>
      </c>
      <c r="E82" s="13"/>
      <c r="F82" s="20"/>
      <c r="G82" s="13"/>
      <c r="H82" s="39"/>
      <c r="I82" s="13"/>
      <c r="J82" s="11"/>
      <c r="K82" s="49">
        <v>38715</v>
      </c>
    </row>
    <row r="83" spans="1:11" x14ac:dyDescent="0.25">
      <c r="A83" s="23"/>
      <c r="B83" s="20" t="s">
        <v>121</v>
      </c>
      <c r="C83" s="13"/>
      <c r="D83" s="39">
        <v>0.66900000000000004</v>
      </c>
      <c r="E83" s="13"/>
      <c r="F83" s="20"/>
      <c r="G83" s="13"/>
      <c r="H83" s="39"/>
      <c r="I83" s="13"/>
      <c r="J83" s="11"/>
      <c r="K83" s="20"/>
    </row>
    <row r="84" spans="1:11" x14ac:dyDescent="0.25">
      <c r="A84" s="48" t="s">
        <v>76</v>
      </c>
      <c r="B84" s="20"/>
      <c r="C84" s="13"/>
      <c r="D84" s="39"/>
      <c r="E84" s="51" t="s">
        <v>32</v>
      </c>
      <c r="F84" s="20"/>
      <c r="G84" s="13" t="str">
        <f>IF(ISBLANK(Table1[[#This Row],[EARNED]]),"",Table1[[#This Row],[EARNED]])</f>
        <v/>
      </c>
      <c r="H84" s="39"/>
      <c r="I84" s="51" t="s">
        <v>32</v>
      </c>
      <c r="J84" s="11"/>
      <c r="K84" s="20"/>
    </row>
    <row r="85" spans="1:11" x14ac:dyDescent="0.25">
      <c r="A85" s="23">
        <f>EDATE(A81,1)</f>
        <v>38723</v>
      </c>
      <c r="B85" s="20" t="s">
        <v>125</v>
      </c>
      <c r="C85" s="13">
        <v>1.25</v>
      </c>
      <c r="D85" s="39">
        <v>0.28300000000000003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0"/>
        <v>38754</v>
      </c>
      <c r="B86" s="20" t="s">
        <v>126</v>
      </c>
      <c r="C86" s="13">
        <v>1.25</v>
      </c>
      <c r="D86" s="39">
        <v>1.304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0"/>
        <v>38782</v>
      </c>
      <c r="B87" s="20" t="s">
        <v>99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38783</v>
      </c>
    </row>
    <row r="88" spans="1:11" x14ac:dyDescent="0.25">
      <c r="A88" s="23"/>
      <c r="B88" s="20" t="s">
        <v>127</v>
      </c>
      <c r="C88" s="13"/>
      <c r="D88" s="39">
        <v>0.27100000000000002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38813</v>
      </c>
      <c r="B89" s="20" t="s">
        <v>99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38832</v>
      </c>
    </row>
    <row r="90" spans="1:11" x14ac:dyDescent="0.25">
      <c r="A90" s="23"/>
      <c r="B90" s="20" t="s">
        <v>112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135</v>
      </c>
    </row>
    <row r="91" spans="1:11" x14ac:dyDescent="0.25">
      <c r="A91" s="23"/>
      <c r="B91" s="20" t="s">
        <v>128</v>
      </c>
      <c r="C91" s="13"/>
      <c r="D91" s="39">
        <v>2.1520000000000001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25">
      <c r="A92" s="23">
        <f>EDATE(A89,1)</f>
        <v>38843</v>
      </c>
      <c r="B92" s="20" t="s">
        <v>129</v>
      </c>
      <c r="C92" s="13">
        <v>1.25</v>
      </c>
      <c r="D92" s="39">
        <v>9.1999999999999998E-2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38874</v>
      </c>
      <c r="B93" s="20" t="s">
        <v>130</v>
      </c>
      <c r="C93" s="13">
        <v>1.25</v>
      </c>
      <c r="D93" s="39">
        <v>1.117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38904</v>
      </c>
      <c r="B94" s="20" t="s">
        <v>131</v>
      </c>
      <c r="C94" s="13">
        <v>1.25</v>
      </c>
      <c r="D94" s="39">
        <v>1.242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0"/>
        <v>38935</v>
      </c>
      <c r="B95" s="20" t="s">
        <v>132</v>
      </c>
      <c r="C95" s="13">
        <v>1.25</v>
      </c>
      <c r="D95" s="39">
        <v>0.2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0"/>
        <v>38966</v>
      </c>
      <c r="B96" s="20" t="s">
        <v>92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133</v>
      </c>
    </row>
    <row r="97" spans="1:11" x14ac:dyDescent="0.25">
      <c r="A97" s="23"/>
      <c r="B97" s="20" t="s">
        <v>99</v>
      </c>
      <c r="C97" s="13"/>
      <c r="D97" s="39"/>
      <c r="E97" s="13"/>
      <c r="F97" s="20"/>
      <c r="G97" s="13" t="str">
        <f>IF(ISBLANK(Table1[[#This Row],[EARNED]]),"",Table1[[#This Row],[EARNED]])</f>
        <v/>
      </c>
      <c r="H97" s="39">
        <v>2</v>
      </c>
      <c r="I97" s="13"/>
      <c r="J97" s="11"/>
      <c r="K97" s="20" t="s">
        <v>134</v>
      </c>
    </row>
    <row r="98" spans="1:11" x14ac:dyDescent="0.25">
      <c r="A98" s="23"/>
      <c r="B98" s="20" t="s">
        <v>136</v>
      </c>
      <c r="C98" s="13"/>
      <c r="D98" s="39">
        <v>0.22500000000000001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23">
        <f>EDATE(A96,1)</f>
        <v>38996</v>
      </c>
      <c r="B99" s="20" t="s">
        <v>109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155</v>
      </c>
    </row>
    <row r="100" spans="1:11" x14ac:dyDescent="0.25">
      <c r="A100" s="23"/>
      <c r="B100" s="20" t="s">
        <v>137</v>
      </c>
      <c r="C100" s="13"/>
      <c r="D100" s="39">
        <v>0.17300000000000001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39027</v>
      </c>
      <c r="B101" s="20" t="s">
        <v>138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156</v>
      </c>
    </row>
    <row r="102" spans="1:11" x14ac:dyDescent="0.25">
      <c r="A102" s="23"/>
      <c r="B102" s="20" t="s">
        <v>139</v>
      </c>
      <c r="C102" s="13"/>
      <c r="D102" s="39">
        <v>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157</v>
      </c>
    </row>
    <row r="103" spans="1:11" x14ac:dyDescent="0.25">
      <c r="A103" s="23"/>
      <c r="B103" s="20" t="s">
        <v>140</v>
      </c>
      <c r="C103" s="13"/>
      <c r="D103" s="39">
        <v>0.29799999999999999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23">
        <f>EDATE(A101,1)</f>
        <v>39057</v>
      </c>
      <c r="B104" s="20" t="s">
        <v>141</v>
      </c>
      <c r="C104" s="13">
        <v>1.25</v>
      </c>
      <c r="D104" s="39">
        <v>0.26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48" t="s">
        <v>75</v>
      </c>
      <c r="B105" s="20"/>
      <c r="C105" s="13"/>
      <c r="D105" s="39"/>
      <c r="E105" s="51" t="s">
        <v>32</v>
      </c>
      <c r="F105" s="20"/>
      <c r="G105" s="13" t="str">
        <f>IF(ISBLANK(Table1[[#This Row],[EARNED]]),"",Table1[[#This Row],[EARNED]])</f>
        <v/>
      </c>
      <c r="H105" s="39"/>
      <c r="I105" s="51" t="s">
        <v>32</v>
      </c>
      <c r="J105" s="11"/>
      <c r="K105" s="20"/>
    </row>
    <row r="106" spans="1:11" x14ac:dyDescent="0.25">
      <c r="A106" s="23">
        <f>EDATE(A104,1)</f>
        <v>39088</v>
      </c>
      <c r="B106" s="20" t="s">
        <v>142</v>
      </c>
      <c r="C106" s="13">
        <v>1.25</v>
      </c>
      <c r="D106" s="39">
        <v>2.335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ref="A107:A180" si="1">EDATE(A106,1)</f>
        <v>39119</v>
      </c>
      <c r="B107" s="20" t="s">
        <v>143</v>
      </c>
      <c r="C107" s="13">
        <v>1.25</v>
      </c>
      <c r="D107" s="39">
        <v>0.67300000000000004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1"/>
        <v>39147</v>
      </c>
      <c r="B108" s="20" t="s">
        <v>144</v>
      </c>
      <c r="C108" s="13">
        <v>1.25</v>
      </c>
      <c r="D108" s="39">
        <v>0.90400000000000003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39178</v>
      </c>
      <c r="B109" s="20" t="s">
        <v>145</v>
      </c>
      <c r="C109" s="13">
        <v>1.25</v>
      </c>
      <c r="D109" s="39">
        <v>4.45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1"/>
        <v>39208</v>
      </c>
      <c r="B110" s="20" t="s">
        <v>112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154</v>
      </c>
    </row>
    <row r="111" spans="1:11" x14ac:dyDescent="0.25">
      <c r="A111" s="23"/>
      <c r="B111" s="20" t="s">
        <v>146</v>
      </c>
      <c r="C111" s="13"/>
      <c r="D111" s="39">
        <v>1.623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EDATE(A110,1)</f>
        <v>39239</v>
      </c>
      <c r="B112" s="20" t="s">
        <v>147</v>
      </c>
      <c r="C112" s="13">
        <v>1.25</v>
      </c>
      <c r="D112" s="39">
        <v>0.36699999999999999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1"/>
        <v>39269</v>
      </c>
      <c r="B113" s="20" t="s">
        <v>148</v>
      </c>
      <c r="C113" s="13">
        <v>1.25</v>
      </c>
      <c r="D113" s="39">
        <v>0.39400000000000002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1"/>
        <v>39300</v>
      </c>
      <c r="B114" s="20" t="s">
        <v>158</v>
      </c>
      <c r="C114" s="13">
        <v>1.25</v>
      </c>
      <c r="D114" s="39">
        <v>0.91200000000000003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1"/>
        <v>39331</v>
      </c>
      <c r="B115" s="20" t="s">
        <v>92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153</v>
      </c>
    </row>
    <row r="116" spans="1:11" x14ac:dyDescent="0.25">
      <c r="A116" s="23"/>
      <c r="B116" s="20" t="s">
        <v>150</v>
      </c>
      <c r="C116" s="13"/>
      <c r="D116" s="39">
        <v>0.39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39361</v>
      </c>
      <c r="B117" s="20" t="s">
        <v>151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3</v>
      </c>
      <c r="I117" s="13"/>
      <c r="J117" s="11"/>
      <c r="K117" s="20" t="s">
        <v>152</v>
      </c>
    </row>
    <row r="118" spans="1:11" x14ac:dyDescent="0.25">
      <c r="A118" s="23"/>
      <c r="B118" s="20" t="s">
        <v>109</v>
      </c>
      <c r="C118" s="13"/>
      <c r="D118" s="39">
        <v>2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169</v>
      </c>
    </row>
    <row r="119" spans="1:11" x14ac:dyDescent="0.25">
      <c r="A119" s="23"/>
      <c r="B119" s="20" t="s">
        <v>159</v>
      </c>
      <c r="C119" s="13"/>
      <c r="D119" s="39">
        <v>0.32300000000000001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25">
      <c r="A120" s="23">
        <f>EDATE(A117,1)</f>
        <v>39392</v>
      </c>
      <c r="B120" s="20" t="s">
        <v>138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170</v>
      </c>
    </row>
    <row r="121" spans="1:11" x14ac:dyDescent="0.25">
      <c r="A121" s="23"/>
      <c r="B121" s="20" t="s">
        <v>139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171</v>
      </c>
    </row>
    <row r="122" spans="1:11" x14ac:dyDescent="0.25">
      <c r="A122" s="23"/>
      <c r="B122" s="20" t="s">
        <v>172</v>
      </c>
      <c r="C122" s="13"/>
      <c r="D122" s="39">
        <v>4.444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EDATE(A120,1)</f>
        <v>39422</v>
      </c>
      <c r="B123" s="20" t="s">
        <v>160</v>
      </c>
      <c r="C123" s="13">
        <v>1.25</v>
      </c>
      <c r="D123" s="39">
        <v>0.23700000000000002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48" t="s">
        <v>74</v>
      </c>
      <c r="B124" s="20"/>
      <c r="C124" s="13"/>
      <c r="D124" s="39"/>
      <c r="E124" s="51" t="s">
        <v>32</v>
      </c>
      <c r="F124" s="20"/>
      <c r="G124" s="13" t="str">
        <f>IF(ISBLANK(Table1[[#This Row],[EARNED]]),"",Table1[[#This Row],[EARNED]])</f>
        <v/>
      </c>
      <c r="H124" s="39"/>
      <c r="I124" s="51" t="s">
        <v>32</v>
      </c>
      <c r="J124" s="11"/>
      <c r="K124" s="20"/>
    </row>
    <row r="125" spans="1:11" x14ac:dyDescent="0.25">
      <c r="A125" s="23">
        <f>EDATE(A123,1)</f>
        <v>39453</v>
      </c>
      <c r="B125" s="20" t="s">
        <v>161</v>
      </c>
      <c r="C125" s="13">
        <v>1.25</v>
      </c>
      <c r="D125" s="39">
        <v>1.2310000000000001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39484</v>
      </c>
      <c r="B126" s="20" t="s">
        <v>164</v>
      </c>
      <c r="C126" s="13">
        <v>1.25</v>
      </c>
      <c r="D126" s="39">
        <v>1.1619999999999999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39513</v>
      </c>
      <c r="B127" s="20" t="s">
        <v>162</v>
      </c>
      <c r="C127" s="13">
        <v>1.25</v>
      </c>
      <c r="D127" s="39">
        <v>1.01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39544</v>
      </c>
      <c r="B128" s="20" t="s">
        <v>163</v>
      </c>
      <c r="C128" s="13">
        <v>1.25</v>
      </c>
      <c r="D128" s="39">
        <v>0.27700000000000002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1"/>
        <v>39574</v>
      </c>
      <c r="B129" s="20" t="s">
        <v>112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168</v>
      </c>
    </row>
    <row r="130" spans="1:11" x14ac:dyDescent="0.25">
      <c r="A130" s="23"/>
      <c r="B130" s="20" t="s">
        <v>99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49">
        <v>39595</v>
      </c>
    </row>
    <row r="131" spans="1:11" x14ac:dyDescent="0.25">
      <c r="A131" s="23"/>
      <c r="B131" s="20" t="s">
        <v>165</v>
      </c>
      <c r="C131" s="13"/>
      <c r="D131" s="39">
        <v>0.10200000000000001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f>EDATE(A129,1)</f>
        <v>39605</v>
      </c>
      <c r="B132" s="20" t="s">
        <v>99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49">
        <v>39611</v>
      </c>
    </row>
    <row r="133" spans="1:11" x14ac:dyDescent="0.25">
      <c r="A133" s="23"/>
      <c r="B133" s="20" t="s">
        <v>166</v>
      </c>
      <c r="C133" s="13"/>
      <c r="D133" s="39">
        <v>0.50800000000000001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f>EDATE(A132,1)</f>
        <v>39635</v>
      </c>
      <c r="B134" s="20" t="s">
        <v>99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39660</v>
      </c>
    </row>
    <row r="135" spans="1:11" x14ac:dyDescent="0.25">
      <c r="A135" s="23"/>
      <c r="B135" s="20" t="s">
        <v>99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49">
        <v>39661</v>
      </c>
    </row>
    <row r="136" spans="1:11" x14ac:dyDescent="0.25">
      <c r="A136" s="23"/>
      <c r="B136" s="20" t="s">
        <v>167</v>
      </c>
      <c r="C136" s="13"/>
      <c r="D136" s="39">
        <v>1.7709999999999999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25">
      <c r="A137" s="23">
        <f>EDATE(A134,1)</f>
        <v>39666</v>
      </c>
      <c r="B137" s="20" t="s">
        <v>99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39680</v>
      </c>
    </row>
    <row r="138" spans="1:11" x14ac:dyDescent="0.25">
      <c r="A138" s="23"/>
      <c r="B138" s="20" t="s">
        <v>173</v>
      </c>
      <c r="C138" s="13"/>
      <c r="D138" s="39">
        <v>1.0920000000000001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49"/>
    </row>
    <row r="139" spans="1:11" x14ac:dyDescent="0.25">
      <c r="A139" s="23">
        <f>EDATE(A137,1)</f>
        <v>39697</v>
      </c>
      <c r="B139" s="20" t="s">
        <v>99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39706</v>
      </c>
    </row>
    <row r="140" spans="1:11" x14ac:dyDescent="0.25">
      <c r="A140" s="23"/>
      <c r="B140" s="20" t="s">
        <v>99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49">
        <v>39716</v>
      </c>
    </row>
    <row r="141" spans="1:11" x14ac:dyDescent="0.25">
      <c r="A141" s="23"/>
      <c r="B141" s="20" t="s">
        <v>174</v>
      </c>
      <c r="C141" s="13"/>
      <c r="D141" s="39">
        <v>2.59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f>EDATE(A139,1)</f>
        <v>39727</v>
      </c>
      <c r="B142" s="20" t="s">
        <v>139</v>
      </c>
      <c r="C142" s="13">
        <v>1.25</v>
      </c>
      <c r="D142" s="39">
        <v>3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181</v>
      </c>
    </row>
    <row r="143" spans="1:11" x14ac:dyDescent="0.25">
      <c r="A143" s="23"/>
      <c r="B143" s="20" t="s">
        <v>92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2</v>
      </c>
      <c r="I143" s="13"/>
      <c r="J143" s="11"/>
      <c r="K143" s="20" t="s">
        <v>182</v>
      </c>
    </row>
    <row r="144" spans="1:11" x14ac:dyDescent="0.25">
      <c r="A144" s="23"/>
      <c r="B144" s="20" t="s">
        <v>99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1</v>
      </c>
      <c r="I144" s="13"/>
      <c r="J144" s="11"/>
      <c r="K144" s="49">
        <v>39750</v>
      </c>
    </row>
    <row r="145" spans="1:11" x14ac:dyDescent="0.25">
      <c r="A145" s="23"/>
      <c r="B145" s="20" t="s">
        <v>175</v>
      </c>
      <c r="C145" s="13"/>
      <c r="D145" s="39">
        <v>2.9249999999999998</v>
      </c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/>
    </row>
    <row r="146" spans="1:11" x14ac:dyDescent="0.25">
      <c r="A146" s="23">
        <f>EDATE(A142,1)</f>
        <v>39758</v>
      </c>
      <c r="B146" s="20" t="s">
        <v>109</v>
      </c>
      <c r="C146" s="13">
        <v>1.25</v>
      </c>
      <c r="D146" s="39">
        <v>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183</v>
      </c>
    </row>
    <row r="147" spans="1:11" x14ac:dyDescent="0.25">
      <c r="A147" s="23"/>
      <c r="B147" s="20" t="s">
        <v>92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2</v>
      </c>
      <c r="I147" s="13"/>
      <c r="J147" s="11"/>
      <c r="K147" s="20" t="s">
        <v>184</v>
      </c>
    </row>
    <row r="148" spans="1:11" x14ac:dyDescent="0.25">
      <c r="A148" s="23"/>
      <c r="B148" s="20" t="s">
        <v>138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185</v>
      </c>
    </row>
    <row r="149" spans="1:11" x14ac:dyDescent="0.25">
      <c r="A149" s="23"/>
      <c r="B149" s="20" t="s">
        <v>176</v>
      </c>
      <c r="C149" s="13"/>
      <c r="D149" s="39">
        <v>1.04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>
        <f>EDATE(A146,1)</f>
        <v>39788</v>
      </c>
      <c r="B150" s="20" t="s">
        <v>99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2">
        <v>39790</v>
      </c>
    </row>
    <row r="151" spans="1:11" x14ac:dyDescent="0.25">
      <c r="A151" s="23"/>
      <c r="B151" s="20" t="s">
        <v>177</v>
      </c>
      <c r="C151" s="13"/>
      <c r="D151" s="39">
        <v>0.33999999999999997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48" t="s">
        <v>73</v>
      </c>
      <c r="B152" s="20"/>
      <c r="C152" s="13"/>
      <c r="D152" s="39"/>
      <c r="E152" s="51" t="s">
        <v>32</v>
      </c>
      <c r="F152" s="20"/>
      <c r="G152" s="13" t="str">
        <f>IF(ISBLANK(Table1[[#This Row],[EARNED]]),"",Table1[[#This Row],[EARNED]])</f>
        <v/>
      </c>
      <c r="H152" s="39"/>
      <c r="I152" s="51" t="s">
        <v>32</v>
      </c>
      <c r="J152" s="11"/>
      <c r="K152" s="20"/>
    </row>
    <row r="153" spans="1:11" x14ac:dyDescent="0.25">
      <c r="A153" s="23">
        <f>EDATE(A150,1)</f>
        <v>39819</v>
      </c>
      <c r="B153" s="20" t="s">
        <v>178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10</v>
      </c>
      <c r="I153" s="13"/>
      <c r="J153" s="11"/>
      <c r="K153" s="20" t="s">
        <v>186</v>
      </c>
    </row>
    <row r="154" spans="1:11" x14ac:dyDescent="0.25">
      <c r="A154" s="23"/>
      <c r="B154" s="20" t="s">
        <v>179</v>
      </c>
      <c r="C154" s="13"/>
      <c r="D154" s="39">
        <v>0.65200000000000002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39850</v>
      </c>
      <c r="B155" s="20" t="s">
        <v>99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9">
        <v>39851</v>
      </c>
    </row>
    <row r="156" spans="1:11" x14ac:dyDescent="0.25">
      <c r="A156" s="23"/>
      <c r="B156" s="20" t="s">
        <v>180</v>
      </c>
      <c r="C156" s="13"/>
      <c r="D156" s="39">
        <v>1.0349999999999999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25">
      <c r="A157" s="23">
        <f>EDATE(A155,1)</f>
        <v>39878</v>
      </c>
      <c r="B157" s="20" t="s">
        <v>92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187</v>
      </c>
    </row>
    <row r="158" spans="1:11" x14ac:dyDescent="0.25">
      <c r="A158" s="23"/>
      <c r="B158" s="20" t="s">
        <v>188</v>
      </c>
      <c r="C158" s="13"/>
      <c r="D158" s="39">
        <v>0.21000000000000002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EDATE(A157,1)</f>
        <v>39909</v>
      </c>
      <c r="B159" s="20" t="s">
        <v>92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196</v>
      </c>
    </row>
    <row r="160" spans="1:11" x14ac:dyDescent="0.25">
      <c r="A160" s="23"/>
      <c r="B160" s="20" t="s">
        <v>99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39910</v>
      </c>
    </row>
    <row r="161" spans="1:11" x14ac:dyDescent="0.25">
      <c r="A161" s="23"/>
      <c r="B161" s="20" t="s">
        <v>189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197</v>
      </c>
    </row>
    <row r="162" spans="1:11" x14ac:dyDescent="0.25">
      <c r="A162" s="23"/>
      <c r="B162" s="20" t="s">
        <v>190</v>
      </c>
      <c r="C162" s="13"/>
      <c r="D162" s="39">
        <v>0.51500000000000001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EDATE(A159,1)</f>
        <v>39939</v>
      </c>
      <c r="B163" s="20" t="s">
        <v>85</v>
      </c>
      <c r="C163" s="13">
        <v>1.25</v>
      </c>
      <c r="D163" s="39">
        <v>0.32700000000000001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39970</v>
      </c>
      <c r="B164" s="20" t="s">
        <v>151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3</v>
      </c>
      <c r="I164" s="13"/>
      <c r="J164" s="11"/>
      <c r="K164" s="20" t="s">
        <v>198</v>
      </c>
    </row>
    <row r="165" spans="1:11" x14ac:dyDescent="0.25">
      <c r="A165" s="23"/>
      <c r="B165" s="20" t="s">
        <v>191</v>
      </c>
      <c r="C165" s="13"/>
      <c r="D165" s="39">
        <v>0.30199999999999999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40000</v>
      </c>
      <c r="B166" s="20" t="s">
        <v>99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40007</v>
      </c>
    </row>
    <row r="167" spans="1:11" x14ac:dyDescent="0.25">
      <c r="A167" s="23"/>
      <c r="B167" s="20" t="s">
        <v>99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9">
        <v>40021</v>
      </c>
    </row>
    <row r="168" spans="1:11" x14ac:dyDescent="0.25">
      <c r="A168" s="23"/>
      <c r="B168" s="20" t="s">
        <v>192</v>
      </c>
      <c r="C168" s="13"/>
      <c r="D168" s="39">
        <v>0.52700000000000002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EDATE(A166,1)</f>
        <v>40031</v>
      </c>
      <c r="B169" s="20" t="s">
        <v>99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40037</v>
      </c>
    </row>
    <row r="170" spans="1:11" x14ac:dyDescent="0.25">
      <c r="A170" s="23"/>
      <c r="B170" s="20" t="s">
        <v>193</v>
      </c>
      <c r="C170" s="13"/>
      <c r="D170" s="39">
        <v>6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 t="s">
        <v>199</v>
      </c>
    </row>
    <row r="171" spans="1:11" x14ac:dyDescent="0.25">
      <c r="A171" s="23"/>
      <c r="B171" s="20" t="s">
        <v>194</v>
      </c>
      <c r="C171" s="13"/>
      <c r="D171" s="39">
        <v>0.45600000000000002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f>EDATE(A169,1)</f>
        <v>40062</v>
      </c>
      <c r="B172" s="20" t="s">
        <v>92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200</v>
      </c>
    </row>
    <row r="173" spans="1:11" x14ac:dyDescent="0.25">
      <c r="A173" s="23"/>
      <c r="B173" s="20" t="s">
        <v>195</v>
      </c>
      <c r="C173" s="13"/>
      <c r="D173" s="39">
        <v>0.55400000000000005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f>EDATE(A172,1)</f>
        <v>40092</v>
      </c>
      <c r="B174" s="20" t="s">
        <v>99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9">
        <v>40094</v>
      </c>
    </row>
    <row r="175" spans="1:11" x14ac:dyDescent="0.25">
      <c r="A175" s="23"/>
      <c r="B175" s="20" t="s">
        <v>138</v>
      </c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201</v>
      </c>
    </row>
    <row r="176" spans="1:11" x14ac:dyDescent="0.25">
      <c r="A176" s="23"/>
      <c r="B176" s="20" t="s">
        <v>99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49">
        <v>40107</v>
      </c>
    </row>
    <row r="177" spans="1:11" x14ac:dyDescent="0.25">
      <c r="A177" s="23"/>
      <c r="B177" s="20" t="s">
        <v>99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9">
        <v>40133</v>
      </c>
    </row>
    <row r="178" spans="1:11" x14ac:dyDescent="0.25">
      <c r="A178" s="23"/>
      <c r="B178" s="20" t="s">
        <v>202</v>
      </c>
      <c r="C178" s="13"/>
      <c r="D178" s="39">
        <v>1.5369999999999999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EDATE(A174,1)</f>
        <v>40123</v>
      </c>
      <c r="B179" s="20" t="s">
        <v>203</v>
      </c>
      <c r="C179" s="13">
        <v>1.25</v>
      </c>
      <c r="D179" s="39">
        <v>1.006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"/>
        <v>40153</v>
      </c>
      <c r="B180" s="20" t="s">
        <v>99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40149</v>
      </c>
    </row>
    <row r="181" spans="1:11" x14ac:dyDescent="0.25">
      <c r="A181" s="23"/>
      <c r="B181" s="20" t="s">
        <v>99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9">
        <v>40155</v>
      </c>
    </row>
    <row r="182" spans="1:11" x14ac:dyDescent="0.25">
      <c r="A182" s="23"/>
      <c r="B182" s="20" t="s">
        <v>99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49">
        <v>40162</v>
      </c>
    </row>
    <row r="183" spans="1:11" x14ac:dyDescent="0.25">
      <c r="A183" s="23"/>
      <c r="B183" s="20" t="s">
        <v>204</v>
      </c>
      <c r="C183" s="13"/>
      <c r="D183" s="39">
        <v>1.3540000000000001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48" t="s">
        <v>72</v>
      </c>
      <c r="B184" s="20"/>
      <c r="C184" s="13"/>
      <c r="D184" s="39"/>
      <c r="E184" s="51" t="s">
        <v>32</v>
      </c>
      <c r="F184" s="20"/>
      <c r="G184" s="13"/>
      <c r="H184" s="39"/>
      <c r="I184" s="51" t="s">
        <v>32</v>
      </c>
      <c r="J184" s="11"/>
      <c r="K184" s="20"/>
    </row>
    <row r="185" spans="1:11" x14ac:dyDescent="0.25">
      <c r="A185" s="23">
        <f>EDATE(A180,1)</f>
        <v>40184</v>
      </c>
      <c r="B185" s="20" t="s">
        <v>99</v>
      </c>
      <c r="C185" s="13">
        <v>1.25</v>
      </c>
      <c r="D185" s="39"/>
      <c r="E185" s="13"/>
      <c r="F185" s="20"/>
      <c r="G185" s="13"/>
      <c r="H185" s="39">
        <v>1</v>
      </c>
      <c r="I185" s="13"/>
      <c r="J185" s="11"/>
      <c r="K185" s="49">
        <v>40183</v>
      </c>
    </row>
    <row r="186" spans="1:11" x14ac:dyDescent="0.25">
      <c r="A186" s="23"/>
      <c r="B186" s="20" t="s">
        <v>92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208</v>
      </c>
    </row>
    <row r="187" spans="1:11" x14ac:dyDescent="0.25">
      <c r="A187" s="23"/>
      <c r="B187" s="20" t="s">
        <v>205</v>
      </c>
      <c r="C187" s="13"/>
      <c r="D187" s="39">
        <v>1.071</v>
      </c>
      <c r="E187" s="13"/>
      <c r="F187" s="20"/>
      <c r="G187" s="13"/>
      <c r="H187" s="39"/>
      <c r="I187" s="13"/>
      <c r="J187" s="11"/>
      <c r="K187" s="20"/>
    </row>
    <row r="188" spans="1:11" x14ac:dyDescent="0.25">
      <c r="A188" s="23">
        <f>EDATE(A185,1)</f>
        <v>40215</v>
      </c>
      <c r="B188" s="20" t="s">
        <v>99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49">
        <v>40231</v>
      </c>
    </row>
    <row r="189" spans="1:11" x14ac:dyDescent="0.25">
      <c r="A189" s="23"/>
      <c r="B189" s="20" t="s">
        <v>149</v>
      </c>
      <c r="C189" s="13"/>
      <c r="D189" s="39">
        <v>0.89600000000000002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25">
      <c r="A190" s="23">
        <f>EDATE(A188,1)</f>
        <v>40243</v>
      </c>
      <c r="B190" s="20" t="s">
        <v>92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209</v>
      </c>
    </row>
    <row r="191" spans="1:11" x14ac:dyDescent="0.25">
      <c r="A191" s="23"/>
      <c r="B191" s="20" t="s">
        <v>206</v>
      </c>
      <c r="C191" s="13"/>
      <c r="D191" s="39">
        <v>1.577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f>EDATE(A190,1)</f>
        <v>40274</v>
      </c>
      <c r="B192" s="20" t="s">
        <v>92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210</v>
      </c>
    </row>
    <row r="193" spans="1:11" x14ac:dyDescent="0.25">
      <c r="A193" s="23"/>
      <c r="B193" s="20" t="s">
        <v>99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9">
        <v>40294</v>
      </c>
    </row>
    <row r="194" spans="1:11" x14ac:dyDescent="0.25">
      <c r="A194" s="23"/>
      <c r="B194" s="20" t="s">
        <v>112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211</v>
      </c>
    </row>
    <row r="195" spans="1:11" x14ac:dyDescent="0.25">
      <c r="A195" s="23"/>
      <c r="B195" s="20" t="s">
        <v>207</v>
      </c>
      <c r="C195" s="13"/>
      <c r="D195" s="39">
        <v>0.7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f>EDATE(A192,1)</f>
        <v>40304</v>
      </c>
      <c r="B196" s="20" t="s">
        <v>99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49">
        <v>40322</v>
      </c>
    </row>
    <row r="197" spans="1:11" x14ac:dyDescent="0.25">
      <c r="A197" s="23"/>
      <c r="B197" s="20" t="s">
        <v>99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49">
        <v>40336</v>
      </c>
    </row>
    <row r="198" spans="1:11" x14ac:dyDescent="0.25">
      <c r="A198" s="23"/>
      <c r="B198" s="20" t="s">
        <v>212</v>
      </c>
      <c r="C198" s="13"/>
      <c r="D198" s="39">
        <v>0.74199999999999999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40335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ref="A200:A212" si="2">EDATE(A199,1)</f>
        <v>40365</v>
      </c>
      <c r="B200" s="20" t="s">
        <v>99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40360</v>
      </c>
    </row>
    <row r="201" spans="1:11" x14ac:dyDescent="0.25">
      <c r="A201" s="23"/>
      <c r="B201" s="20" t="s">
        <v>99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49">
        <v>40365</v>
      </c>
    </row>
    <row r="202" spans="1:11" x14ac:dyDescent="0.25">
      <c r="A202" s="23"/>
      <c r="B202" s="20" t="s">
        <v>99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49">
        <v>40373</v>
      </c>
    </row>
    <row r="203" spans="1:11" x14ac:dyDescent="0.25">
      <c r="A203" s="23"/>
      <c r="B203" s="20" t="s">
        <v>138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217</v>
      </c>
    </row>
    <row r="204" spans="1:11" x14ac:dyDescent="0.25">
      <c r="A204" s="23"/>
      <c r="B204" s="20" t="s">
        <v>99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49">
        <v>40400</v>
      </c>
    </row>
    <row r="205" spans="1:11" x14ac:dyDescent="0.25">
      <c r="A205" s="23">
        <f>EDATE(A200,1)</f>
        <v>40396</v>
      </c>
      <c r="B205" s="20" t="s">
        <v>99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9">
        <v>40406</v>
      </c>
    </row>
    <row r="206" spans="1:11" x14ac:dyDescent="0.25">
      <c r="A206" s="23"/>
      <c r="B206" s="20" t="s">
        <v>99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9">
        <v>40421</v>
      </c>
    </row>
    <row r="207" spans="1:11" x14ac:dyDescent="0.25">
      <c r="A207" s="23"/>
      <c r="B207" s="20" t="s">
        <v>213</v>
      </c>
      <c r="C207" s="13"/>
      <c r="D207" s="9">
        <v>0.72099999999999997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EDATE(A205,1)</f>
        <v>40427</v>
      </c>
      <c r="B208" s="20" t="s">
        <v>214</v>
      </c>
      <c r="C208" s="13">
        <v>1.25</v>
      </c>
      <c r="D208" s="39">
        <v>0.27300000000000002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2"/>
        <v>40457</v>
      </c>
      <c r="B209" s="20" t="s">
        <v>109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219</v>
      </c>
    </row>
    <row r="210" spans="1:11" x14ac:dyDescent="0.25">
      <c r="A210" s="23"/>
      <c r="B210" s="20" t="s">
        <v>109</v>
      </c>
      <c r="C210" s="13"/>
      <c r="D210" s="39">
        <v>2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 t="s">
        <v>218</v>
      </c>
    </row>
    <row r="211" spans="1:11" x14ac:dyDescent="0.25">
      <c r="A211" s="23">
        <f>EDATE(A209,1)</f>
        <v>40488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2"/>
        <v>40518</v>
      </c>
      <c r="B212" s="20" t="s">
        <v>92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220</v>
      </c>
    </row>
    <row r="213" spans="1:11" x14ac:dyDescent="0.25">
      <c r="A213" s="23"/>
      <c r="B213" s="20" t="s">
        <v>215</v>
      </c>
      <c r="C213" s="13"/>
      <c r="D213" s="39">
        <v>0.221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8" t="s">
        <v>71</v>
      </c>
      <c r="B214" s="20"/>
      <c r="C214" s="13"/>
      <c r="D214" s="39"/>
      <c r="E214" s="51" t="s">
        <v>32</v>
      </c>
      <c r="F214" s="20"/>
      <c r="G214" s="13" t="str">
        <f>IF(ISBLANK(Table1[[#This Row],[EARNED]]),"",Table1[[#This Row],[EARNED]])</f>
        <v/>
      </c>
      <c r="H214" s="39"/>
      <c r="I214" s="51" t="s">
        <v>32</v>
      </c>
      <c r="J214" s="11"/>
      <c r="K214" s="20"/>
    </row>
    <row r="215" spans="1:11" x14ac:dyDescent="0.25">
      <c r="A215" s="23">
        <f>EDATE(A212,1)</f>
        <v>40549</v>
      </c>
      <c r="B215" s="20" t="s">
        <v>216</v>
      </c>
      <c r="C215" s="13">
        <v>1.25</v>
      </c>
      <c r="D215" s="39">
        <v>1.175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27" si="3">EDATE(A215,1)</f>
        <v>40580</v>
      </c>
      <c r="B216" s="20" t="s">
        <v>221</v>
      </c>
      <c r="C216" s="13">
        <v>1.25</v>
      </c>
      <c r="D216" s="39">
        <v>0.14600000000000002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3"/>
        <v>40608</v>
      </c>
      <c r="B217" s="20" t="s">
        <v>222</v>
      </c>
      <c r="C217" s="13">
        <v>1.25</v>
      </c>
      <c r="D217" s="39">
        <v>4.6000000000000006E-2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3"/>
        <v>40639</v>
      </c>
      <c r="B218" s="20" t="s">
        <v>112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230</v>
      </c>
    </row>
    <row r="219" spans="1:11" x14ac:dyDescent="0.25">
      <c r="A219" s="23"/>
      <c r="B219" s="20" t="s">
        <v>223</v>
      </c>
      <c r="C219" s="13"/>
      <c r="D219" s="39">
        <v>2.3000000000000007E-2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EDATE(A218,1)</f>
        <v>40669</v>
      </c>
      <c r="B220" s="20" t="s">
        <v>224</v>
      </c>
      <c r="C220" s="13">
        <v>1.25</v>
      </c>
      <c r="D220" s="39">
        <v>5.4000000000000013E-2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3"/>
        <v>40700</v>
      </c>
      <c r="B221" s="20" t="s">
        <v>112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 t="s">
        <v>231</v>
      </c>
    </row>
    <row r="222" spans="1:11" x14ac:dyDescent="0.25">
      <c r="A222" s="23"/>
      <c r="B222" s="20" t="s">
        <v>112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232</v>
      </c>
    </row>
    <row r="223" spans="1:11" x14ac:dyDescent="0.25">
      <c r="A223" s="23"/>
      <c r="B223" s="20" t="s">
        <v>225</v>
      </c>
      <c r="C223" s="13"/>
      <c r="D223" s="39">
        <v>1.4999999999999999E-2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f>EDATE(A221,1)</f>
        <v>40730</v>
      </c>
      <c r="B224" s="20" t="s">
        <v>99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9">
        <v>40735</v>
      </c>
    </row>
    <row r="225" spans="1:11" x14ac:dyDescent="0.25">
      <c r="A225" s="23"/>
      <c r="B225" s="20" t="s">
        <v>84</v>
      </c>
      <c r="C225" s="13"/>
      <c r="D225" s="39">
        <v>2.700000000000001E-2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f>EDATE(A224,1)</f>
        <v>40761</v>
      </c>
      <c r="B226" s="20" t="s">
        <v>226</v>
      </c>
      <c r="C226" s="13">
        <v>1.25</v>
      </c>
      <c r="D226" s="39">
        <v>0.04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3"/>
        <v>40792</v>
      </c>
      <c r="B227" s="20" t="s">
        <v>99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49">
        <v>40798</v>
      </c>
    </row>
    <row r="228" spans="1:11" x14ac:dyDescent="0.25">
      <c r="A228" s="23"/>
      <c r="B228" s="20" t="s">
        <v>227</v>
      </c>
      <c r="C228" s="13"/>
      <c r="D228" s="39">
        <v>1.056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f>EDATE(A227,1)</f>
        <v>40822</v>
      </c>
      <c r="B229" s="20" t="s">
        <v>109</v>
      </c>
      <c r="C229" s="13">
        <v>1.25</v>
      </c>
      <c r="D229" s="39">
        <v>2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233</v>
      </c>
    </row>
    <row r="230" spans="1:11" x14ac:dyDescent="0.25">
      <c r="A230" s="23"/>
      <c r="B230" s="20" t="s">
        <v>99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40842</v>
      </c>
    </row>
    <row r="231" spans="1:11" x14ac:dyDescent="0.25">
      <c r="A231" s="23"/>
      <c r="B231" s="20" t="s">
        <v>228</v>
      </c>
      <c r="C231" s="13"/>
      <c r="D231" s="39">
        <v>0.129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EDATE(A229,1)</f>
        <v>40853</v>
      </c>
      <c r="B232" s="20" t="s">
        <v>139</v>
      </c>
      <c r="C232" s="13">
        <v>1.25</v>
      </c>
      <c r="D232" s="39">
        <v>3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234</v>
      </c>
    </row>
    <row r="233" spans="1:11" x14ac:dyDescent="0.25">
      <c r="A233" s="23"/>
      <c r="B233" s="20" t="s">
        <v>129</v>
      </c>
      <c r="C233" s="13"/>
      <c r="D233" s="39">
        <v>9.1999999999999998E-2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40883</v>
      </c>
      <c r="B234" s="20" t="s">
        <v>92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235</v>
      </c>
    </row>
    <row r="235" spans="1:11" x14ac:dyDescent="0.25">
      <c r="A235" s="23"/>
      <c r="B235" s="20" t="s">
        <v>229</v>
      </c>
      <c r="C235" s="13"/>
      <c r="D235" s="39">
        <v>0.115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48" t="s">
        <v>70</v>
      </c>
      <c r="B236" s="20"/>
      <c r="C236" s="13"/>
      <c r="D236" s="39"/>
      <c r="E236" s="51" t="s">
        <v>32</v>
      </c>
      <c r="F236" s="20"/>
      <c r="G236" s="13" t="str">
        <f>IF(ISBLANK(Table1[[#This Row],[EARNED]]),"",Table1[[#This Row],[EARNED]])</f>
        <v/>
      </c>
      <c r="H236" s="39"/>
      <c r="I236" s="51" t="s">
        <v>32</v>
      </c>
      <c r="J236" s="11"/>
      <c r="K236" s="20"/>
    </row>
    <row r="237" spans="1:11" x14ac:dyDescent="0.25">
      <c r="A237" s="23">
        <f>EDATE(A234,1)</f>
        <v>40914</v>
      </c>
      <c r="B237" s="20" t="s">
        <v>136</v>
      </c>
      <c r="C237" s="13">
        <v>1.25</v>
      </c>
      <c r="D237" s="39">
        <v>0.22500000000000001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>EDATE(A237,1)</f>
        <v>40945</v>
      </c>
      <c r="B238" s="20" t="s">
        <v>228</v>
      </c>
      <c r="C238" s="13">
        <v>1.25</v>
      </c>
      <c r="D238" s="39">
        <v>0.129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>EDATE(A238,1)</f>
        <v>40974</v>
      </c>
      <c r="B239" s="20" t="s">
        <v>112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/>
      <c r="B240" s="20" t="s">
        <v>215</v>
      </c>
      <c r="C240" s="13"/>
      <c r="D240" s="39">
        <v>0.221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f>EDATE(A239,1)</f>
        <v>41005</v>
      </c>
      <c r="B241" s="20" t="s">
        <v>99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9">
        <v>41002</v>
      </c>
    </row>
    <row r="242" spans="1:11" x14ac:dyDescent="0.25">
      <c r="A242" s="23"/>
      <c r="B242" s="20" t="s">
        <v>112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241</v>
      </c>
    </row>
    <row r="243" spans="1:11" x14ac:dyDescent="0.25">
      <c r="A243" s="23"/>
      <c r="B243" s="20" t="s">
        <v>236</v>
      </c>
      <c r="C243" s="13"/>
      <c r="D243" s="39">
        <v>0.60199999999999998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EDATE(A241,1)</f>
        <v>41035</v>
      </c>
      <c r="B244" s="20" t="s">
        <v>99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41036</v>
      </c>
    </row>
    <row r="245" spans="1:11" x14ac:dyDescent="0.25">
      <c r="A245" s="23"/>
      <c r="B245" s="20" t="s">
        <v>92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2</v>
      </c>
      <c r="I245" s="13"/>
      <c r="J245" s="11"/>
      <c r="K245" s="20" t="s">
        <v>242</v>
      </c>
    </row>
    <row r="246" spans="1:11" x14ac:dyDescent="0.25">
      <c r="A246" s="23"/>
      <c r="B246" s="20" t="s">
        <v>120</v>
      </c>
      <c r="C246" s="13"/>
      <c r="D246" s="39">
        <v>1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49">
        <v>41061</v>
      </c>
    </row>
    <row r="247" spans="1:11" x14ac:dyDescent="0.25">
      <c r="A247" s="23"/>
      <c r="B247" s="20" t="s">
        <v>237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49">
        <v>41078</v>
      </c>
    </row>
    <row r="248" spans="1:11" x14ac:dyDescent="0.25">
      <c r="A248" s="23">
        <f>EDATE(A244,1)</f>
        <v>41066</v>
      </c>
      <c r="B248" s="20" t="s">
        <v>99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20"/>
    </row>
    <row r="249" spans="1:11" x14ac:dyDescent="0.25">
      <c r="A249" s="23"/>
      <c r="B249" s="20" t="s">
        <v>238</v>
      </c>
      <c r="C249" s="13"/>
      <c r="D249" s="39">
        <v>4.0000000000000001E-3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EDATE(A248,1)</f>
        <v>41096</v>
      </c>
      <c r="B250" s="20" t="s">
        <v>92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2</v>
      </c>
      <c r="I250" s="13"/>
      <c r="J250" s="11"/>
      <c r="K250" s="20" t="s">
        <v>243</v>
      </c>
    </row>
    <row r="251" spans="1:11" x14ac:dyDescent="0.25">
      <c r="A251" s="23"/>
      <c r="B251" s="20" t="s">
        <v>92</v>
      </c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>
        <v>2</v>
      </c>
      <c r="I251" s="13"/>
      <c r="J251" s="11"/>
      <c r="K251" s="20" t="s">
        <v>244</v>
      </c>
    </row>
    <row r="252" spans="1:11" x14ac:dyDescent="0.25">
      <c r="A252" s="23"/>
      <c r="B252" s="20" t="s">
        <v>239</v>
      </c>
      <c r="C252" s="13"/>
      <c r="D252" s="39">
        <v>8.500000000000002E-2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f>EDATE(A250,1)</f>
        <v>41127</v>
      </c>
      <c r="B253" s="20" t="s">
        <v>119</v>
      </c>
      <c r="C253" s="13">
        <v>1.25</v>
      </c>
      <c r="D253" s="39">
        <v>0.16700000000000001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ref="A254:A345" si="4">EDATE(A253,1)</f>
        <v>41158</v>
      </c>
      <c r="B254" s="20" t="s">
        <v>99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41162</v>
      </c>
    </row>
    <row r="255" spans="1:11" x14ac:dyDescent="0.25">
      <c r="A255" s="23"/>
      <c r="B255" s="20" t="s">
        <v>228</v>
      </c>
      <c r="C255" s="13"/>
      <c r="D255" s="39">
        <v>0.129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41188</v>
      </c>
      <c r="B256" s="20" t="s">
        <v>139</v>
      </c>
      <c r="C256" s="13">
        <v>1.25</v>
      </c>
      <c r="D256" s="39">
        <v>3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245</v>
      </c>
    </row>
    <row r="257" spans="1:11" x14ac:dyDescent="0.25">
      <c r="A257" s="23"/>
      <c r="B257" s="20" t="s">
        <v>240</v>
      </c>
      <c r="C257" s="13"/>
      <c r="D257" s="39">
        <v>0.223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f>EDATE(A256,1)</f>
        <v>41219</v>
      </c>
      <c r="B258" s="20" t="s">
        <v>99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49">
        <v>41226</v>
      </c>
    </row>
    <row r="259" spans="1:11" x14ac:dyDescent="0.25">
      <c r="A259" s="23"/>
      <c r="B259" s="20" t="s">
        <v>120</v>
      </c>
      <c r="C259" s="13"/>
      <c r="D259" s="39">
        <v>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49">
        <v>41262</v>
      </c>
    </row>
    <row r="260" spans="1:11" x14ac:dyDescent="0.25">
      <c r="A260" s="23"/>
      <c r="B260" s="20" t="s">
        <v>222</v>
      </c>
      <c r="C260" s="13"/>
      <c r="D260" s="39">
        <v>4.6000000000000006E-2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49"/>
    </row>
    <row r="261" spans="1:11" x14ac:dyDescent="0.25">
      <c r="A261" s="23">
        <f>EDATE(A258,1)</f>
        <v>41249</v>
      </c>
      <c r="B261" s="20" t="s">
        <v>92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2</v>
      </c>
      <c r="I261" s="13"/>
      <c r="J261" s="11"/>
      <c r="K261" s="20" t="s">
        <v>254</v>
      </c>
    </row>
    <row r="262" spans="1:11" x14ac:dyDescent="0.25">
      <c r="A262" s="23"/>
      <c r="B262" s="20" t="s">
        <v>246</v>
      </c>
      <c r="C262" s="13"/>
      <c r="D262" s="39">
        <v>6.7000000000000004E-2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48" t="s">
        <v>69</v>
      </c>
      <c r="B263" s="20"/>
      <c r="C263" s="13"/>
      <c r="D263" s="39"/>
      <c r="E263" s="51" t="s">
        <v>32</v>
      </c>
      <c r="F263" s="20"/>
      <c r="G263" s="13" t="str">
        <f>IF(ISBLANK(Table1[[#This Row],[EARNED]]),"",Table1[[#This Row],[EARNED]])</f>
        <v/>
      </c>
      <c r="H263" s="39"/>
      <c r="I263" s="51" t="s">
        <v>32</v>
      </c>
      <c r="J263" s="11"/>
      <c r="K263" s="20"/>
    </row>
    <row r="264" spans="1:11" x14ac:dyDescent="0.25">
      <c r="A264" s="23">
        <f>EDATE(A261,1)</f>
        <v>41280</v>
      </c>
      <c r="B264" s="20" t="s">
        <v>112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255</v>
      </c>
    </row>
    <row r="265" spans="1:11" x14ac:dyDescent="0.25">
      <c r="A265" s="23"/>
      <c r="B265" s="20" t="s">
        <v>151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3</v>
      </c>
      <c r="I265" s="13"/>
      <c r="J265" s="11"/>
      <c r="K265" s="20" t="s">
        <v>256</v>
      </c>
    </row>
    <row r="266" spans="1:11" x14ac:dyDescent="0.25">
      <c r="A266" s="23"/>
      <c r="B266" s="20" t="s">
        <v>247</v>
      </c>
      <c r="C266" s="13"/>
      <c r="D266" s="39">
        <v>0.1</v>
      </c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/>
    </row>
    <row r="267" spans="1:11" x14ac:dyDescent="0.25">
      <c r="A267" s="23">
        <f>EDATE(A264,1)</f>
        <v>41311</v>
      </c>
      <c r="B267" s="20" t="s">
        <v>248</v>
      </c>
      <c r="C267" s="13">
        <v>1.25</v>
      </c>
      <c r="D267" s="39">
        <v>0.23500000000000001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f t="shared" si="4"/>
        <v>41339</v>
      </c>
      <c r="B268" s="20" t="s">
        <v>249</v>
      </c>
      <c r="C268" s="13">
        <v>1.25</v>
      </c>
      <c r="D268" s="39">
        <v>0.61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4"/>
        <v>41370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4"/>
        <v>41400</v>
      </c>
      <c r="B270" s="20" t="s">
        <v>250</v>
      </c>
      <c r="C270" s="13">
        <v>1.25</v>
      </c>
      <c r="D270" s="39">
        <v>0.5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4"/>
        <v>41431</v>
      </c>
      <c r="B271" s="20" t="s">
        <v>138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257</v>
      </c>
    </row>
    <row r="272" spans="1:11" x14ac:dyDescent="0.25">
      <c r="A272" s="23"/>
      <c r="B272" s="20" t="s">
        <v>251</v>
      </c>
      <c r="C272" s="13"/>
      <c r="D272" s="39">
        <v>0.44600000000000001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f>EDATE(A271,1)</f>
        <v>41461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 t="shared" si="4"/>
        <v>41492</v>
      </c>
      <c r="B274" s="20" t="s">
        <v>252</v>
      </c>
      <c r="C274" s="13">
        <v>1.25</v>
      </c>
      <c r="D274" s="39">
        <v>8.0000000000000002E-3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4"/>
        <v>41523</v>
      </c>
      <c r="B275" s="20" t="s">
        <v>253</v>
      </c>
      <c r="C275" s="13">
        <v>1.25</v>
      </c>
      <c r="D275" s="39">
        <v>1.2E-2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4"/>
        <v>41553</v>
      </c>
      <c r="B276" s="20" t="s">
        <v>109</v>
      </c>
      <c r="C276" s="13">
        <v>1.25</v>
      </c>
      <c r="D276" s="39">
        <v>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 t="s">
        <v>258</v>
      </c>
    </row>
    <row r="277" spans="1:11" x14ac:dyDescent="0.25">
      <c r="A277" s="23"/>
      <c r="B277" s="20" t="s">
        <v>165</v>
      </c>
      <c r="C277" s="13"/>
      <c r="D277" s="39">
        <v>0.10200000000000001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EDATE(A276,1)</f>
        <v>41584</v>
      </c>
      <c r="B278" s="20" t="s">
        <v>120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41599</v>
      </c>
    </row>
    <row r="279" spans="1:11" x14ac:dyDescent="0.25">
      <c r="A279" s="23"/>
      <c r="B279" s="20" t="s">
        <v>259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49"/>
    </row>
    <row r="280" spans="1:11" x14ac:dyDescent="0.25">
      <c r="A280" s="23">
        <f>EDATE(A278,1)</f>
        <v>41614</v>
      </c>
      <c r="B280" s="20" t="s">
        <v>109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270</v>
      </c>
    </row>
    <row r="281" spans="1:11" x14ac:dyDescent="0.25">
      <c r="A281" s="23"/>
      <c r="B281" s="20" t="s">
        <v>260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48" t="s">
        <v>68</v>
      </c>
      <c r="B282" s="20"/>
      <c r="C282" s="13"/>
      <c r="D282" s="39"/>
      <c r="E282" s="51" t="s">
        <v>32</v>
      </c>
      <c r="F282" s="20"/>
      <c r="G282" s="13" t="str">
        <f>IF(ISBLANK(Table1[[#This Row],[EARNED]]),"",Table1[[#This Row],[EARNED]])</f>
        <v/>
      </c>
      <c r="H282" s="39"/>
      <c r="I282" s="51" t="s">
        <v>32</v>
      </c>
      <c r="J282" s="11"/>
      <c r="K282" s="20"/>
    </row>
    <row r="283" spans="1:11" x14ac:dyDescent="0.25">
      <c r="A283" s="23">
        <f>EDATE(A280,1)</f>
        <v>41645</v>
      </c>
      <c r="B283" s="20" t="s">
        <v>261</v>
      </c>
      <c r="C283" s="13">
        <v>1.25</v>
      </c>
      <c r="D283" s="39">
        <v>0.19600000000000001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4"/>
        <v>41676</v>
      </c>
      <c r="B284" s="20" t="s">
        <v>262</v>
      </c>
      <c r="C284" s="13">
        <v>1.25</v>
      </c>
      <c r="D284" s="39">
        <v>0.42099999999999999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f t="shared" si="4"/>
        <v>41704</v>
      </c>
      <c r="B285" s="20" t="s">
        <v>263</v>
      </c>
      <c r="C285" s="13">
        <v>1.25</v>
      </c>
      <c r="D285" s="39">
        <v>0.18700000000000003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4"/>
        <v>41735</v>
      </c>
      <c r="B286" s="20" t="s">
        <v>264</v>
      </c>
      <c r="C286" s="13">
        <v>1.25</v>
      </c>
      <c r="D286" s="39">
        <v>5.2000000000000011E-2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4"/>
        <v>41765</v>
      </c>
      <c r="B287" s="20" t="s">
        <v>138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271</v>
      </c>
    </row>
    <row r="288" spans="1:11" x14ac:dyDescent="0.25">
      <c r="A288" s="23"/>
      <c r="B288" s="20" t="s">
        <v>265</v>
      </c>
      <c r="C288" s="13"/>
      <c r="D288" s="39">
        <v>8.1000000000000016E-2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f>EDATE(A287,1)</f>
        <v>41796</v>
      </c>
      <c r="B289" s="20" t="s">
        <v>246</v>
      </c>
      <c r="C289" s="13">
        <v>1.25</v>
      </c>
      <c r="D289" s="39">
        <v>6.7000000000000004E-2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4"/>
        <v>41826</v>
      </c>
      <c r="B290" s="20" t="s">
        <v>266</v>
      </c>
      <c r="C290" s="13">
        <v>1.25</v>
      </c>
      <c r="D290" s="39">
        <v>9.8000000000000004E-2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4"/>
        <v>41857</v>
      </c>
      <c r="B291" s="20" t="s">
        <v>112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 t="s">
        <v>272</v>
      </c>
    </row>
    <row r="292" spans="1:11" x14ac:dyDescent="0.25">
      <c r="A292" s="23"/>
      <c r="B292" s="20" t="s">
        <v>267</v>
      </c>
      <c r="C292" s="13"/>
      <c r="D292" s="39">
        <v>0.68500000000000005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EDATE(A291,1)</f>
        <v>41888</v>
      </c>
      <c r="B293" s="20" t="s">
        <v>94</v>
      </c>
      <c r="C293" s="13">
        <v>1.25</v>
      </c>
      <c r="D293" s="39">
        <v>0.35799999999999998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4"/>
        <v>41918</v>
      </c>
      <c r="B294" s="20" t="s">
        <v>139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273</v>
      </c>
    </row>
    <row r="295" spans="1:11" x14ac:dyDescent="0.25">
      <c r="A295" s="23"/>
      <c r="B295" s="20" t="s">
        <v>93</v>
      </c>
      <c r="C295" s="13"/>
      <c r="D295" s="39">
        <v>0.20200000000000001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EDATE(A294,1)</f>
        <v>41949</v>
      </c>
      <c r="B296" s="20" t="s">
        <v>268</v>
      </c>
      <c r="C296" s="13">
        <v>1.25</v>
      </c>
      <c r="D296" s="39">
        <v>0.20400000000000001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si="4"/>
        <v>41979</v>
      </c>
      <c r="B297" s="20" t="s">
        <v>109</v>
      </c>
      <c r="C297" s="13">
        <v>1.25</v>
      </c>
      <c r="D297" s="39">
        <v>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/>
      <c r="B298" s="20" t="s">
        <v>269</v>
      </c>
      <c r="C298" s="13"/>
      <c r="D298" s="39">
        <v>0.50600000000000001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48" t="s">
        <v>67</v>
      </c>
      <c r="B299" s="20"/>
      <c r="C299" s="13"/>
      <c r="D299" s="39"/>
      <c r="E299" s="51" t="s">
        <v>32</v>
      </c>
      <c r="F299" s="20"/>
      <c r="G299" s="13" t="str">
        <f>IF(ISBLANK(Table1[[#This Row],[EARNED]]),"",Table1[[#This Row],[EARNED]])</f>
        <v/>
      </c>
      <c r="H299" s="39"/>
      <c r="I299" s="51" t="s">
        <v>32</v>
      </c>
      <c r="J299" s="11"/>
      <c r="K299" s="20"/>
    </row>
    <row r="300" spans="1:11" x14ac:dyDescent="0.25">
      <c r="A300" s="23">
        <f>EDATE(A297,1)</f>
        <v>42010</v>
      </c>
      <c r="B300" s="20" t="s">
        <v>274</v>
      </c>
      <c r="C300" s="13">
        <v>1.25</v>
      </c>
      <c r="D300" s="39">
        <v>0.76700000000000002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4"/>
        <v>42041</v>
      </c>
      <c r="B301" s="20" t="s">
        <v>214</v>
      </c>
      <c r="C301" s="13">
        <v>1.25</v>
      </c>
      <c r="D301" s="39">
        <v>0.27300000000000002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 t="shared" si="4"/>
        <v>42069</v>
      </c>
      <c r="B302" s="20" t="s">
        <v>92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283</v>
      </c>
    </row>
    <row r="303" spans="1:11" x14ac:dyDescent="0.25">
      <c r="A303" s="23"/>
      <c r="B303" s="20" t="s">
        <v>94</v>
      </c>
      <c r="C303" s="13"/>
      <c r="D303" s="39">
        <v>0.35799999999999998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EDATE(A302,1)</f>
        <v>42100</v>
      </c>
      <c r="B304" s="20" t="s">
        <v>112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 t="s">
        <v>284</v>
      </c>
    </row>
    <row r="305" spans="1:11" x14ac:dyDescent="0.25">
      <c r="A305" s="23"/>
      <c r="B305" s="20" t="s">
        <v>275</v>
      </c>
      <c r="C305" s="13"/>
      <c r="D305" s="39">
        <v>0.14800000000000002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EDATE(A304,1)</f>
        <v>42130</v>
      </c>
      <c r="B306" s="20" t="s">
        <v>266</v>
      </c>
      <c r="C306" s="13">
        <v>1.25</v>
      </c>
      <c r="D306" s="39">
        <v>9.8000000000000004E-2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4"/>
        <v>42161</v>
      </c>
      <c r="B307" s="20" t="s">
        <v>252</v>
      </c>
      <c r="C307" s="13">
        <v>1.25</v>
      </c>
      <c r="D307" s="39">
        <v>8.0000000000000002E-3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4"/>
        <v>42191</v>
      </c>
      <c r="B308" s="20" t="s">
        <v>276</v>
      </c>
      <c r="C308" s="13">
        <v>1.25</v>
      </c>
      <c r="D308" s="39">
        <v>0.192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4"/>
        <v>42222</v>
      </c>
      <c r="B309" s="20" t="s">
        <v>277</v>
      </c>
      <c r="C309" s="13">
        <v>1.25</v>
      </c>
      <c r="D309" s="39">
        <v>0.15800000000000003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4"/>
        <v>42253</v>
      </c>
      <c r="B310" s="20" t="s">
        <v>278</v>
      </c>
      <c r="C310" s="13">
        <v>1.25</v>
      </c>
      <c r="D310" s="39">
        <v>0.25600000000000001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4"/>
        <v>42283</v>
      </c>
      <c r="B311" s="20" t="s">
        <v>82</v>
      </c>
      <c r="C311" s="13">
        <v>1.25</v>
      </c>
      <c r="D311" s="39">
        <v>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 t="s">
        <v>285</v>
      </c>
    </row>
    <row r="312" spans="1:11" x14ac:dyDescent="0.25">
      <c r="A312" s="23"/>
      <c r="B312" s="20" t="s">
        <v>279</v>
      </c>
      <c r="C312" s="13"/>
      <c r="D312" s="39">
        <v>0.14200000000000002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f>EDATE(A311,1)</f>
        <v>42314</v>
      </c>
      <c r="B313" s="20" t="s">
        <v>280</v>
      </c>
      <c r="C313" s="13">
        <v>1.25</v>
      </c>
      <c r="D313" s="39">
        <v>0.17100000000000001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4"/>
        <v>42344</v>
      </c>
      <c r="B314" s="20" t="s">
        <v>281</v>
      </c>
      <c r="C314" s="13">
        <v>1.25</v>
      </c>
      <c r="D314" s="39">
        <v>0.46499999999999997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48" t="s">
        <v>66</v>
      </c>
      <c r="B315" s="20"/>
      <c r="C315" s="13"/>
      <c r="D315" s="39"/>
      <c r="E315" s="51" t="s">
        <v>32</v>
      </c>
      <c r="F315" s="20"/>
      <c r="G315" s="13" t="str">
        <f>IF(ISBLANK(Table1[[#This Row],[EARNED]]),"",Table1[[#This Row],[EARNED]])</f>
        <v/>
      </c>
      <c r="H315" s="39"/>
      <c r="I315" s="51" t="s">
        <v>32</v>
      </c>
      <c r="J315" s="11"/>
      <c r="K315" s="20"/>
    </row>
    <row r="316" spans="1:11" x14ac:dyDescent="0.25">
      <c r="A316" s="23">
        <f>EDATE(A314,1)</f>
        <v>42375</v>
      </c>
      <c r="B316" s="20" t="s">
        <v>282</v>
      </c>
      <c r="C316" s="13">
        <v>1.25</v>
      </c>
      <c r="D316" s="39">
        <v>0.33500000000000002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4"/>
        <v>42406</v>
      </c>
      <c r="B317" s="20" t="s">
        <v>261</v>
      </c>
      <c r="C317" s="13">
        <v>1.25</v>
      </c>
      <c r="D317" s="39">
        <v>0.19600000000000001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4"/>
        <v>42435</v>
      </c>
      <c r="B318" s="20" t="s">
        <v>112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 t="s">
        <v>294</v>
      </c>
    </row>
    <row r="319" spans="1:11" x14ac:dyDescent="0.25">
      <c r="A319" s="23"/>
      <c r="B319" s="20" t="s">
        <v>286</v>
      </c>
      <c r="C319" s="13"/>
      <c r="D319" s="39">
        <v>0.15400000000000003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f>EDATE(A318,1)</f>
        <v>42466</v>
      </c>
      <c r="B320" s="20" t="s">
        <v>112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293</v>
      </c>
    </row>
    <row r="321" spans="1:11" x14ac:dyDescent="0.25">
      <c r="A321" s="23"/>
      <c r="B321" s="20" t="s">
        <v>112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295</v>
      </c>
    </row>
    <row r="322" spans="1:11" x14ac:dyDescent="0.25">
      <c r="A322" s="23"/>
      <c r="B322" s="20" t="s">
        <v>287</v>
      </c>
      <c r="C322" s="13"/>
      <c r="D322" s="39">
        <v>0.56200000000000006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42496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4"/>
        <v>42527</v>
      </c>
      <c r="B324" s="20" t="s">
        <v>288</v>
      </c>
      <c r="C324" s="13">
        <v>1.25</v>
      </c>
      <c r="D324" s="39">
        <v>5.000000000000001E-2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4"/>
        <v>42557</v>
      </c>
      <c r="B325" s="20" t="s">
        <v>289</v>
      </c>
      <c r="C325" s="13">
        <v>1.25</v>
      </c>
      <c r="D325" s="39">
        <v>3.7000000000000019E-2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4"/>
        <v>42588</v>
      </c>
      <c r="B326" s="20" t="s">
        <v>120</v>
      </c>
      <c r="C326" s="13">
        <v>1.25</v>
      </c>
      <c r="D326" s="39">
        <v>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49">
        <v>42606</v>
      </c>
    </row>
    <row r="327" spans="1:11" x14ac:dyDescent="0.25">
      <c r="A327" s="23"/>
      <c r="B327" s="20" t="s">
        <v>226</v>
      </c>
      <c r="C327" s="13"/>
      <c r="D327" s="39">
        <v>0.04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20"/>
    </row>
    <row r="328" spans="1:11" x14ac:dyDescent="0.25">
      <c r="A328" s="23">
        <f>EDATE(A326,1)</f>
        <v>42619</v>
      </c>
      <c r="B328" s="20" t="s">
        <v>246</v>
      </c>
      <c r="C328" s="13">
        <v>1.25</v>
      </c>
      <c r="D328" s="39">
        <v>6.7000000000000004E-2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4"/>
        <v>42649</v>
      </c>
      <c r="B329" s="20" t="s">
        <v>290</v>
      </c>
      <c r="C329" s="13">
        <v>1.25</v>
      </c>
      <c r="D329" s="39">
        <v>4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 t="s">
        <v>296</v>
      </c>
    </row>
    <row r="330" spans="1:11" x14ac:dyDescent="0.25">
      <c r="A330" s="23"/>
      <c r="B330" s="20" t="s">
        <v>291</v>
      </c>
      <c r="C330" s="13"/>
      <c r="D330" s="39">
        <v>3.3000000000000015E-2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42680</v>
      </c>
      <c r="B331" s="20" t="s">
        <v>291</v>
      </c>
      <c r="C331" s="13">
        <v>1.25</v>
      </c>
      <c r="D331" s="39">
        <v>3.3000000000000015E-2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4"/>
        <v>42710</v>
      </c>
      <c r="B332" s="20" t="s">
        <v>292</v>
      </c>
      <c r="C332" s="13">
        <v>1.25</v>
      </c>
      <c r="D332" s="39">
        <v>0.11200000000000002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48" t="s">
        <v>65</v>
      </c>
      <c r="B333" s="20"/>
      <c r="C333" s="13"/>
      <c r="D333" s="39"/>
      <c r="E333" s="51" t="s">
        <v>32</v>
      </c>
      <c r="F333" s="20"/>
      <c r="G333" s="13" t="str">
        <f>IF(ISBLANK(Table1[[#This Row],[EARNED]]),"",Table1[[#This Row],[EARNED]])</f>
        <v/>
      </c>
      <c r="H333" s="39"/>
      <c r="I333" s="51" t="s">
        <v>32</v>
      </c>
      <c r="J333" s="11"/>
      <c r="K333" s="20"/>
    </row>
    <row r="334" spans="1:11" x14ac:dyDescent="0.25">
      <c r="A334" s="23">
        <f>EDATE(A332,1)</f>
        <v>42741</v>
      </c>
      <c r="B334" s="20" t="s">
        <v>84</v>
      </c>
      <c r="C334" s="13">
        <v>1.25</v>
      </c>
      <c r="D334" s="39">
        <v>2.700000000000001E-2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f t="shared" si="4"/>
        <v>42772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si="4"/>
        <v>42800</v>
      </c>
      <c r="B336" s="20" t="s">
        <v>112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297</v>
      </c>
    </row>
    <row r="337" spans="1:11" x14ac:dyDescent="0.25">
      <c r="A337" s="23"/>
      <c r="B337" s="20" t="s">
        <v>112</v>
      </c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 t="s">
        <v>298</v>
      </c>
    </row>
    <row r="338" spans="1:11" x14ac:dyDescent="0.25">
      <c r="A338" s="23"/>
      <c r="B338" s="20" t="s">
        <v>112</v>
      </c>
      <c r="C338" s="13"/>
      <c r="D338" s="39"/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 t="s">
        <v>299</v>
      </c>
    </row>
    <row r="339" spans="1:11" x14ac:dyDescent="0.25">
      <c r="A339" s="23"/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23">
        <f>EDATE(A336,1)</f>
        <v>42831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4"/>
        <v>42861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4"/>
        <v>42892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4"/>
        <v>42922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4"/>
        <v>42953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4"/>
        <v>42984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ref="A346:A349" si="5">EDATE(A345,1)</f>
        <v>43014</v>
      </c>
      <c r="B346" s="20" t="s">
        <v>62</v>
      </c>
      <c r="C346" s="13">
        <v>1.25</v>
      </c>
      <c r="D346" s="39">
        <v>3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301</v>
      </c>
    </row>
    <row r="347" spans="1:11" x14ac:dyDescent="0.25">
      <c r="A347" s="23"/>
      <c r="B347" s="20" t="s">
        <v>92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2</v>
      </c>
      <c r="I347" s="13"/>
      <c r="J347" s="11"/>
      <c r="K347" s="20" t="s">
        <v>300</v>
      </c>
    </row>
    <row r="348" spans="1:11" x14ac:dyDescent="0.25">
      <c r="A348" s="23">
        <f>EDATE(A346,1)</f>
        <v>43045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 t="shared" si="5"/>
        <v>43075</v>
      </c>
      <c r="B349" s="20" t="s">
        <v>109</v>
      </c>
      <c r="C349" s="13">
        <v>1.25</v>
      </c>
      <c r="D349" s="39">
        <v>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48" t="s">
        <v>44</v>
      </c>
      <c r="B350" s="20"/>
      <c r="C350" s="13"/>
      <c r="D350" s="39"/>
      <c r="E350" s="34"/>
      <c r="F350" s="20"/>
      <c r="G350" s="13" t="str">
        <f>IF(ISBLANK(Table1[[#This Row],[EARNED]]),"",Table1[[#This Row],[EARNED]])</f>
        <v/>
      </c>
      <c r="H350" s="39"/>
      <c r="I350" s="34" t="s">
        <v>32</v>
      </c>
      <c r="J350" s="11"/>
      <c r="K350" s="20"/>
    </row>
    <row r="351" spans="1:11" x14ac:dyDescent="0.25">
      <c r="A351" s="40">
        <v>43101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43132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43160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43191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43221</v>
      </c>
      <c r="B355" s="20" t="s">
        <v>45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46</v>
      </c>
    </row>
    <row r="356" spans="1:11" x14ac:dyDescent="0.25">
      <c r="A356" s="41"/>
      <c r="B356" s="15" t="s">
        <v>45</v>
      </c>
      <c r="C356" s="42">
        <v>1.25</v>
      </c>
      <c r="D356" s="43"/>
      <c r="E356" s="13"/>
      <c r="F356" s="15"/>
      <c r="G356" s="42">
        <f>IF(ISBLANK(Table1[[#This Row],[EARNED]]),"",Table1[[#This Row],[EARNED]])</f>
        <v>1.25</v>
      </c>
      <c r="H356" s="43"/>
      <c r="I356" s="9"/>
      <c r="J356" s="12"/>
      <c r="K356" s="15" t="s">
        <v>47</v>
      </c>
    </row>
    <row r="357" spans="1:11" x14ac:dyDescent="0.25">
      <c r="A357" s="40">
        <v>43252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43282</v>
      </c>
      <c r="B358" s="20" t="s">
        <v>45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48</v>
      </c>
    </row>
    <row r="359" spans="1:11" x14ac:dyDescent="0.25">
      <c r="A359" s="40">
        <v>43313</v>
      </c>
      <c r="B359" s="20" t="s">
        <v>60</v>
      </c>
      <c r="C359" s="13">
        <v>1.25</v>
      </c>
      <c r="D359" s="39">
        <v>1</v>
      </c>
      <c r="E359" s="13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49</v>
      </c>
    </row>
    <row r="360" spans="1:11" x14ac:dyDescent="0.25">
      <c r="A360" s="40">
        <v>43344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43374</v>
      </c>
      <c r="B361" s="20" t="s">
        <v>58</v>
      </c>
      <c r="C361" s="13">
        <v>1.25</v>
      </c>
      <c r="D361" s="39">
        <v>4</v>
      </c>
      <c r="E361" s="13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57</v>
      </c>
    </row>
    <row r="362" spans="1:11" x14ac:dyDescent="0.25">
      <c r="A362" s="40">
        <v>43405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43435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8" t="s">
        <v>50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43466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43497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43525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43556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43586</v>
      </c>
      <c r="B369" s="20" t="s">
        <v>45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51</v>
      </c>
    </row>
    <row r="370" spans="1:11" x14ac:dyDescent="0.25">
      <c r="A370" s="40"/>
      <c r="B370" s="20" t="s">
        <v>45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52</v>
      </c>
    </row>
    <row r="371" spans="1:11" x14ac:dyDescent="0.25">
      <c r="A371" s="40">
        <v>43617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43647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43683</v>
      </c>
      <c r="B373" s="20"/>
      <c r="C373" s="13">
        <v>1.06</v>
      </c>
      <c r="D373" s="39"/>
      <c r="E373" s="9"/>
      <c r="F373" s="20"/>
      <c r="G373" s="13">
        <f>IF(ISBLANK(Table1[[#This Row],[EARNED]]),"",Table1[[#This Row],[EARNED]])</f>
        <v>1.06</v>
      </c>
      <c r="H373" s="39"/>
      <c r="I373" s="9"/>
      <c r="J373" s="11"/>
      <c r="K373" s="20"/>
    </row>
    <row r="374" spans="1:11" x14ac:dyDescent="0.25">
      <c r="A374" s="23"/>
      <c r="B374" s="53" t="s">
        <v>302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8" t="s">
        <v>53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44197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44228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44256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44287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44317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44348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44378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44409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44440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44470</v>
      </c>
      <c r="B385" s="20" t="s">
        <v>45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54</v>
      </c>
    </row>
    <row r="386" spans="1:11" x14ac:dyDescent="0.25">
      <c r="A386" s="40"/>
      <c r="B386" s="20" t="s">
        <v>45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55</v>
      </c>
    </row>
    <row r="387" spans="1:11" x14ac:dyDescent="0.25">
      <c r="A387" s="40"/>
      <c r="B387" s="20" t="s">
        <v>60</v>
      </c>
      <c r="C387" s="13">
        <v>1.25</v>
      </c>
      <c r="D387" s="39">
        <v>1</v>
      </c>
      <c r="E387" s="13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44511</v>
      </c>
    </row>
    <row r="388" spans="1:11" x14ac:dyDescent="0.25">
      <c r="A388" s="40">
        <v>44501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44531</v>
      </c>
      <c r="B389" s="20" t="s">
        <v>59</v>
      </c>
      <c r="C389" s="13">
        <v>1.25</v>
      </c>
      <c r="D389" s="39">
        <v>3</v>
      </c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56</v>
      </c>
    </row>
    <row r="390" spans="1:11" x14ac:dyDescent="0.25">
      <c r="A390" s="48" t="s">
        <v>61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44562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44593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44621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44652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44682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44713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44743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44774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44805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44835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44866</v>
      </c>
      <c r="B401" s="20" t="s">
        <v>62</v>
      </c>
      <c r="C401" s="13">
        <v>1.25</v>
      </c>
      <c r="D401" s="39">
        <v>3</v>
      </c>
      <c r="E401" s="13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44896</v>
      </c>
      <c r="B402" s="20" t="s">
        <v>62</v>
      </c>
      <c r="C402" s="13">
        <v>1.25</v>
      </c>
      <c r="D402" s="39">
        <v>3</v>
      </c>
      <c r="E402" s="13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63</v>
      </c>
    </row>
    <row r="403" spans="1:11" x14ac:dyDescent="0.25">
      <c r="A403" s="48" t="s">
        <v>303</v>
      </c>
      <c r="B403" s="20"/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44927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EDATE(A404,1)</f>
        <v>44958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:A411" si="6">EDATE(A405,1)</f>
        <v>44986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6"/>
        <v>45017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6"/>
        <v>45047</v>
      </c>
      <c r="B408" s="20" t="s">
        <v>112</v>
      </c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305</v>
      </c>
    </row>
    <row r="409" spans="1:11" x14ac:dyDescent="0.25">
      <c r="A409" s="40">
        <f t="shared" si="6"/>
        <v>45078</v>
      </c>
      <c r="B409" s="20"/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 t="shared" si="6"/>
        <v>45108</v>
      </c>
      <c r="B410" s="20"/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 t="shared" si="6"/>
        <v>45139</v>
      </c>
      <c r="B411" s="20"/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13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13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13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13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13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13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13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13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13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13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13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13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13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13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1"/>
      <c r="B470" s="15"/>
      <c r="C470" s="42"/>
      <c r="D470" s="43"/>
      <c r="E470" s="13"/>
      <c r="F470" s="15"/>
      <c r="G470" s="42" t="str">
        <f>IF(ISBLANK(Table1[[#This Row],[EARNED]]),"",Table1[[#This Row],[EARNED]])</f>
        <v/>
      </c>
      <c r="H470" s="43"/>
      <c r="I470" s="9"/>
      <c r="J470" s="12"/>
      <c r="K4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69.637</v>
      </c>
      <c r="B3" s="11">
        <v>131.542</v>
      </c>
      <c r="D3" s="11">
        <v>0</v>
      </c>
      <c r="E3" s="11">
        <v>0</v>
      </c>
      <c r="F3" s="11">
        <v>13</v>
      </c>
      <c r="G3" s="45">
        <f>SUMIFS(F7:F14,E7:E14,E3)+SUMIFS(D7:D66,C7:C66,F3)+D3</f>
        <v>2.700000000000001E-2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2023-05-04T02:02:59Z</dcterms:modified>
</cp:coreProperties>
</file>