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New folder\"/>
    </mc:Choice>
  </mc:AlternateContent>
  <xr:revisionPtr revIDLastSave="0" documentId="13_ncr:1_{F90270C0-1EDE-422C-9D14-4A5D930AC6A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7" i="1" l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2" i="1"/>
  <c r="E463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A430" i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6" i="1" s="1"/>
  <c r="A457" i="1" s="1"/>
  <c r="A458" i="1" s="1"/>
  <c r="A459" i="1" s="1"/>
  <c r="A460" i="1" s="1"/>
  <c r="A462" i="1" s="1"/>
  <c r="A463" i="1" s="1"/>
  <c r="G140" i="1"/>
  <c r="G142" i="1"/>
  <c r="G141" i="1"/>
  <c r="A13" i="1" l="1"/>
  <c r="A14" i="1" s="1"/>
  <c r="A15" i="1" s="1"/>
  <c r="A16" i="1" s="1"/>
  <c r="A17" i="1" s="1"/>
  <c r="A18" i="1" s="1"/>
  <c r="A19" i="1" s="1"/>
  <c r="A21" i="1" s="1"/>
  <c r="A24" i="1" s="1"/>
  <c r="A26" i="1" s="1"/>
  <c r="A28" i="1" s="1"/>
  <c r="A31" i="1" s="1"/>
  <c r="A33" i="1" s="1"/>
  <c r="A35" i="1" s="1"/>
  <c r="A37" i="1" s="1"/>
  <c r="A38" i="1" s="1"/>
  <c r="A41" i="1" s="1"/>
  <c r="A43" i="1" s="1"/>
  <c r="A44" i="1" s="1"/>
  <c r="A45" i="1" s="1"/>
  <c r="A46" i="1" s="1"/>
  <c r="A47" i="1" s="1"/>
  <c r="A48" i="1" s="1"/>
  <c r="A50" i="1" s="1"/>
  <c r="A51" i="1" s="1"/>
  <c r="A52" i="1" s="1"/>
  <c r="A54" i="1" s="1"/>
  <c r="A58" i="1" s="1"/>
  <c r="A59" i="1" s="1"/>
  <c r="A60" i="1" s="1"/>
  <c r="A61" i="1" s="1"/>
  <c r="A62" i="1" s="1"/>
  <c r="A63" i="1" s="1"/>
  <c r="A65" i="1" s="1"/>
  <c r="A66" i="1" s="1"/>
  <c r="A70" i="1" s="1"/>
  <c r="A71" i="1" s="1"/>
  <c r="A72" i="1" s="1"/>
  <c r="A74" i="1" s="1"/>
  <c r="A75" i="1" s="1"/>
  <c r="A80" i="1" s="1"/>
  <c r="A81" i="1" s="1"/>
  <c r="A82" i="1" s="1"/>
  <c r="A83" i="1" s="1"/>
  <c r="A85" i="1" s="1"/>
  <c r="A87" i="1" s="1"/>
  <c r="A90" i="1" s="1"/>
  <c r="A93" i="1" s="1"/>
  <c r="A95" i="1" s="1"/>
  <c r="A96" i="1" s="1"/>
  <c r="A100" i="1" s="1"/>
  <c r="A101" i="1" s="1"/>
  <c r="A102" i="1" s="1"/>
  <c r="A103" i="1" s="1"/>
  <c r="A105" i="1" s="1"/>
  <c r="A107" i="1" s="1"/>
  <c r="A108" i="1" s="1"/>
  <c r="A109" i="1" s="1"/>
  <c r="A110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7" i="1" s="1"/>
  <c r="A140" i="1" s="1"/>
  <c r="A142" i="1" s="1"/>
  <c r="A145" i="1" s="1"/>
  <c r="A146" i="1" s="1"/>
  <c r="A147" i="1" s="1"/>
  <c r="A148" i="1" s="1"/>
  <c r="A150" i="1" s="1"/>
  <c r="A151" i="1" s="1"/>
  <c r="A152" i="1" s="1"/>
  <c r="A153" i="1" s="1"/>
  <c r="A156" i="1" s="1"/>
  <c r="A158" i="1" s="1"/>
  <c r="A159" i="1" s="1"/>
  <c r="G11" i="1"/>
  <c r="G12" i="1"/>
  <c r="G13" i="1"/>
  <c r="G14" i="1"/>
  <c r="G15" i="1"/>
  <c r="G16" i="1"/>
  <c r="G17" i="1"/>
  <c r="G18" i="1"/>
  <c r="G19" i="1"/>
  <c r="G21" i="1"/>
  <c r="G24" i="1"/>
  <c r="G26" i="1"/>
  <c r="G28" i="1"/>
  <c r="G29" i="1"/>
  <c r="G30" i="1"/>
  <c r="G31" i="1"/>
  <c r="G33" i="1"/>
  <c r="G35" i="1"/>
  <c r="G37" i="1"/>
  <c r="G38" i="1"/>
  <c r="G41" i="1"/>
  <c r="G43" i="1"/>
  <c r="G44" i="1"/>
  <c r="G45" i="1"/>
  <c r="G46" i="1"/>
  <c r="G47" i="1"/>
  <c r="G48" i="1"/>
  <c r="G49" i="1"/>
  <c r="G50" i="1"/>
  <c r="G51" i="1"/>
  <c r="G52" i="1"/>
  <c r="G54" i="1"/>
  <c r="G58" i="1"/>
  <c r="G59" i="1"/>
  <c r="G60" i="1"/>
  <c r="G61" i="1"/>
  <c r="G62" i="1"/>
  <c r="G63" i="1"/>
  <c r="G65" i="1"/>
  <c r="G66" i="1"/>
  <c r="G67" i="1"/>
  <c r="G68" i="1"/>
  <c r="G69" i="1"/>
  <c r="G70" i="1"/>
  <c r="G71" i="1"/>
  <c r="G72" i="1"/>
  <c r="G74" i="1"/>
  <c r="G75" i="1"/>
  <c r="G80" i="1"/>
  <c r="G81" i="1"/>
  <c r="G82" i="1"/>
  <c r="G83" i="1"/>
  <c r="G85" i="1"/>
  <c r="G87" i="1"/>
  <c r="G90" i="1"/>
  <c r="G92" i="1"/>
  <c r="G93" i="1"/>
  <c r="G95" i="1"/>
  <c r="G96" i="1"/>
  <c r="G100" i="1"/>
  <c r="G101" i="1"/>
  <c r="G102" i="1"/>
  <c r="G103" i="1"/>
  <c r="G105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7" i="1"/>
  <c r="G145" i="1"/>
  <c r="G146" i="1"/>
  <c r="G147" i="1"/>
  <c r="G148" i="1"/>
  <c r="G150" i="1"/>
  <c r="G151" i="1"/>
  <c r="G152" i="1"/>
  <c r="G153" i="1"/>
  <c r="G156" i="1"/>
  <c r="G157" i="1"/>
  <c r="G158" i="1"/>
  <c r="G159" i="1"/>
  <c r="G160" i="1"/>
  <c r="G161" i="1"/>
  <c r="G162" i="1"/>
  <c r="G406" i="1" l="1"/>
  <c r="G404" i="1"/>
  <c r="G405" i="1"/>
  <c r="G400" i="1"/>
  <c r="G401" i="1"/>
  <c r="G399" i="1"/>
  <c r="G398" i="1"/>
  <c r="G394" i="1"/>
  <c r="G393" i="1"/>
  <c r="G395" i="1"/>
  <c r="G386" i="1"/>
  <c r="G385" i="1"/>
  <c r="G383" i="1"/>
  <c r="G365" i="1"/>
  <c r="G416" i="1"/>
  <c r="G396" i="1"/>
  <c r="G377" i="1"/>
  <c r="G415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361" i="1"/>
  <c r="G362" i="1"/>
  <c r="G357" i="1"/>
  <c r="G356" i="1"/>
  <c r="G355" i="1"/>
  <c r="G350" i="1"/>
  <c r="G342" i="1"/>
  <c r="G332" i="1"/>
  <c r="G328" i="1"/>
  <c r="G327" i="1"/>
  <c r="G324" i="1"/>
  <c r="G323" i="1"/>
  <c r="G321" i="1"/>
  <c r="G317" i="1"/>
  <c r="G312" i="1"/>
  <c r="G308" i="1"/>
  <c r="G305" i="1"/>
  <c r="G296" i="1"/>
  <c r="G295" i="1"/>
  <c r="G292" i="1"/>
  <c r="G363" i="1"/>
  <c r="G344" i="1"/>
  <c r="G329" i="1"/>
  <c r="G309" i="1"/>
  <c r="G340" i="1"/>
  <c r="G341" i="1"/>
  <c r="G343" i="1"/>
  <c r="G345" i="1"/>
  <c r="G346" i="1"/>
  <c r="G347" i="1"/>
  <c r="G348" i="1"/>
  <c r="G349" i="1"/>
  <c r="G351" i="1"/>
  <c r="G352" i="1"/>
  <c r="G353" i="1"/>
  <c r="G354" i="1"/>
  <c r="G358" i="1"/>
  <c r="G359" i="1"/>
  <c r="G360" i="1"/>
  <c r="G364" i="1"/>
  <c r="G366" i="1"/>
  <c r="G367" i="1"/>
  <c r="G368" i="1"/>
  <c r="G369" i="1"/>
  <c r="G370" i="1"/>
  <c r="G371" i="1"/>
  <c r="G372" i="1"/>
  <c r="G373" i="1"/>
  <c r="G374" i="1"/>
  <c r="G375" i="1"/>
  <c r="G376" i="1"/>
  <c r="G378" i="1"/>
  <c r="G379" i="1"/>
  <c r="G380" i="1"/>
  <c r="G381" i="1"/>
  <c r="G382" i="1"/>
  <c r="G384" i="1"/>
  <c r="G387" i="1"/>
  <c r="G388" i="1"/>
  <c r="G389" i="1"/>
  <c r="G390" i="1"/>
  <c r="G391" i="1"/>
  <c r="G392" i="1"/>
  <c r="G397" i="1"/>
  <c r="G402" i="1"/>
  <c r="G403" i="1"/>
  <c r="G407" i="1"/>
  <c r="G408" i="1"/>
  <c r="G409" i="1"/>
  <c r="G410" i="1"/>
  <c r="G411" i="1"/>
  <c r="G412" i="1"/>
  <c r="G413" i="1"/>
  <c r="G289" i="1"/>
  <c r="G279" i="1"/>
  <c r="G280" i="1"/>
  <c r="G277" i="1"/>
  <c r="G273" i="1"/>
  <c r="G274" i="1"/>
  <c r="G270" i="1"/>
  <c r="G267" i="1"/>
  <c r="G261" i="1"/>
  <c r="G259" i="1"/>
  <c r="G251" i="1"/>
  <c r="G252" i="1"/>
  <c r="G249" i="1"/>
  <c r="G247" i="1"/>
  <c r="G246" i="1"/>
  <c r="G243" i="1"/>
  <c r="G242" i="1"/>
  <c r="G226" i="1"/>
  <c r="G219" i="1"/>
  <c r="G212" i="1"/>
  <c r="G208" i="1"/>
  <c r="G207" i="1"/>
  <c r="G204" i="1"/>
  <c r="G201" i="1"/>
  <c r="G199" i="1"/>
  <c r="G195" i="1"/>
  <c r="G189" i="1"/>
  <c r="G190" i="1"/>
  <c r="G187" i="1"/>
  <c r="G186" i="1"/>
  <c r="G184" i="1"/>
  <c r="G180" i="1"/>
  <c r="G177" i="1"/>
  <c r="G174" i="1"/>
  <c r="G169" i="1"/>
  <c r="G168" i="1"/>
  <c r="G167" i="1"/>
  <c r="G290" i="1"/>
  <c r="G271" i="1"/>
  <c r="G254" i="1"/>
  <c r="G234" i="1"/>
  <c r="G220" i="1"/>
  <c r="G202" i="1"/>
  <c r="G181" i="1"/>
  <c r="G3" i="3" l="1"/>
  <c r="G172" i="1"/>
  <c r="G173" i="1"/>
  <c r="G175" i="1"/>
  <c r="G176" i="1"/>
  <c r="G178" i="1"/>
  <c r="G179" i="1"/>
  <c r="G182" i="1"/>
  <c r="G183" i="1"/>
  <c r="G185" i="1"/>
  <c r="G188" i="1"/>
  <c r="G191" i="1"/>
  <c r="G192" i="1"/>
  <c r="G193" i="1"/>
  <c r="G194" i="1"/>
  <c r="G196" i="1"/>
  <c r="G197" i="1"/>
  <c r="G198" i="1"/>
  <c r="G200" i="1"/>
  <c r="G203" i="1"/>
  <c r="G205" i="1"/>
  <c r="G206" i="1"/>
  <c r="G209" i="1"/>
  <c r="G210" i="1"/>
  <c r="G211" i="1"/>
  <c r="G213" i="1"/>
  <c r="G214" i="1"/>
  <c r="G215" i="1"/>
  <c r="G216" i="1"/>
  <c r="G217" i="1"/>
  <c r="G218" i="1"/>
  <c r="G221" i="1"/>
  <c r="G222" i="1"/>
  <c r="G223" i="1"/>
  <c r="G224" i="1"/>
  <c r="G225" i="1"/>
  <c r="G227" i="1"/>
  <c r="G228" i="1"/>
  <c r="G229" i="1"/>
  <c r="G230" i="1"/>
  <c r="G231" i="1"/>
  <c r="G232" i="1"/>
  <c r="G233" i="1"/>
  <c r="G235" i="1"/>
  <c r="G236" i="1"/>
  <c r="G237" i="1"/>
  <c r="G238" i="1"/>
  <c r="G239" i="1"/>
  <c r="G240" i="1"/>
  <c r="G241" i="1"/>
  <c r="G244" i="1"/>
  <c r="G245" i="1"/>
  <c r="G248" i="1"/>
  <c r="G250" i="1"/>
  <c r="G253" i="1"/>
  <c r="G255" i="1"/>
  <c r="G256" i="1"/>
  <c r="G257" i="1"/>
  <c r="G258" i="1"/>
  <c r="G260" i="1"/>
  <c r="G262" i="1"/>
  <c r="G263" i="1"/>
  <c r="G264" i="1"/>
  <c r="G265" i="1"/>
  <c r="G266" i="1"/>
  <c r="G268" i="1"/>
  <c r="G269" i="1"/>
  <c r="G272" i="1"/>
  <c r="G275" i="1"/>
  <c r="G276" i="1"/>
  <c r="G278" i="1"/>
  <c r="G281" i="1"/>
  <c r="G282" i="1"/>
  <c r="G283" i="1"/>
  <c r="G284" i="1"/>
  <c r="G285" i="1"/>
  <c r="G286" i="1"/>
  <c r="G287" i="1"/>
  <c r="G288" i="1"/>
  <c r="G291" i="1"/>
  <c r="G293" i="1"/>
  <c r="G294" i="1"/>
  <c r="G297" i="1"/>
  <c r="G298" i="1"/>
  <c r="G299" i="1"/>
  <c r="G300" i="1"/>
  <c r="G301" i="1"/>
  <c r="G302" i="1"/>
  <c r="G303" i="1"/>
  <c r="G304" i="1"/>
  <c r="G306" i="1"/>
  <c r="G310" i="1"/>
  <c r="G311" i="1"/>
  <c r="G313" i="1"/>
  <c r="G314" i="1"/>
  <c r="G315" i="1"/>
  <c r="G316" i="1"/>
  <c r="G318" i="1"/>
  <c r="G319" i="1"/>
  <c r="G320" i="1"/>
  <c r="G322" i="1"/>
  <c r="G325" i="1"/>
  <c r="G326" i="1"/>
  <c r="G330" i="1"/>
  <c r="G331" i="1"/>
  <c r="G333" i="1"/>
  <c r="G334" i="1"/>
  <c r="G335" i="1"/>
  <c r="G336" i="1"/>
  <c r="G337" i="1"/>
  <c r="G338" i="1"/>
  <c r="G339" i="1"/>
  <c r="G414" i="1"/>
  <c r="G445" i="1"/>
  <c r="G446" i="1"/>
  <c r="G163" i="1"/>
  <c r="G164" i="1"/>
  <c r="G165" i="1"/>
  <c r="G166" i="1"/>
  <c r="G170" i="1"/>
  <c r="G17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<sst xmlns="http://schemas.openxmlformats.org/spreadsheetml/2006/main" count="554" uniqueCount="351">
  <si>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</si>
  <si>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</si>
  <si>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</si>
  <si>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</si>
  <si>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</si>
  <si>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</si>
  <si>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</si>
  <si>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</si>
  <si>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</si>
  <si>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</si>
  <si>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</si>
  <si>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</si>
  <si>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</si>
  <si>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</si>
  <si>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</si>
  <si>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</si>
  <si>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</si>
  <si>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</si>
  <si>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</si>
  <si>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</si>
  <si>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</si>
  <si>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</si>
  <si>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</si>
  <si>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</si>
  <si>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</si>
  <si>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</si>
  <si>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</si>
  <si>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</si>
  <si>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</si>
  <si>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</si>
  <si>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</si>
  <si>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</si>
  <si>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</si>
  <si>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</si>
  <si>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</si>
  <si>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</si>
  <si>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</si>
  <si>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</si>
  <si>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</si>
  <si>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</si>
  <si>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</si>
  <si>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</si>
  <si>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DIMAPILIS, MA. TRINIDAD S.</t>
  </si>
  <si>
    <t>2006</t>
  </si>
  <si>
    <t>2007</t>
  </si>
  <si>
    <t>2008</t>
  </si>
  <si>
    <t>2009</t>
  </si>
  <si>
    <t>2010</t>
  </si>
  <si>
    <t>2011</t>
  </si>
  <si>
    <t>2012</t>
  </si>
  <si>
    <t>2013</t>
  </si>
  <si>
    <t>UT(0-6-22)</t>
  </si>
  <si>
    <t>UT(4-7-18)</t>
  </si>
  <si>
    <t>UT(3-1-20)</t>
  </si>
  <si>
    <t>SP(1-0-0)</t>
  </si>
  <si>
    <t>BDAY 5/17</t>
  </si>
  <si>
    <t>DOMESTIC 5/18</t>
  </si>
  <si>
    <t>ENROLLMENT 5/24</t>
  </si>
  <si>
    <t>UT(1-7-16)</t>
  </si>
  <si>
    <t>UT(2-5-45)</t>
  </si>
  <si>
    <t>UT(0-1-41)</t>
  </si>
  <si>
    <t>FL(1-0-0)</t>
  </si>
  <si>
    <t>UT(0-7-3)</t>
  </si>
  <si>
    <t>UT(3-5-47)</t>
  </si>
  <si>
    <t>UT(2-4-26)</t>
  </si>
  <si>
    <t>UT(1-3-46)</t>
  </si>
  <si>
    <t>FL(2-0-0)</t>
  </si>
  <si>
    <t>UT(0-6-40)</t>
  </si>
  <si>
    <t>8/29,30</t>
  </si>
  <si>
    <t>12/21,27</t>
  </si>
  <si>
    <t>UT(1-5-18)</t>
  </si>
  <si>
    <t>UT(2-4-38)</t>
  </si>
  <si>
    <t>UT(1-5-12)</t>
  </si>
  <si>
    <t>UT(0-2-45)</t>
  </si>
  <si>
    <t>UT(2-6-1)</t>
  </si>
  <si>
    <t>UT(1-2-55)</t>
  </si>
  <si>
    <t>UT(1-1-42)</t>
  </si>
  <si>
    <t>SL(6-0-0)</t>
  </si>
  <si>
    <t>UT(2-7-30)</t>
  </si>
  <si>
    <t>UT(0-5-45)</t>
  </si>
  <si>
    <t>UT(1-4-8)</t>
  </si>
  <si>
    <t>UT(0-2-7)</t>
  </si>
  <si>
    <t>UT(3-3-45)</t>
  </si>
  <si>
    <t>DOMESTIC5/9</t>
  </si>
  <si>
    <t>ENROLLMENT 6/5</t>
  </si>
  <si>
    <t>8/31-9/7</t>
  </si>
  <si>
    <t>12/26,27</t>
  </si>
  <si>
    <t>UT(2-5-56)</t>
  </si>
  <si>
    <t>UT(1-5-16)</t>
  </si>
  <si>
    <t>DOMESTIC 1/17</t>
  </si>
  <si>
    <t>DOMESTIC 4/13</t>
  </si>
  <si>
    <t>BDAY5/16</t>
  </si>
  <si>
    <t>UT(2-4-6)</t>
  </si>
  <si>
    <t>UT(2-4-0)</t>
  </si>
  <si>
    <t>SL(1-0-0)</t>
  </si>
  <si>
    <t>U.T(0-0-41)</t>
  </si>
  <si>
    <t>UT(0-0-9)</t>
  </si>
  <si>
    <t>UT(0-0-29)</t>
  </si>
  <si>
    <t>UT(0-0-43)</t>
  </si>
  <si>
    <t>UT(0-0-15)</t>
  </si>
  <si>
    <t>FL(5-0-0)</t>
  </si>
  <si>
    <t>UT(0-0-45)</t>
  </si>
  <si>
    <t>UT(0-0-20)</t>
  </si>
  <si>
    <t>UT(0-0-48)</t>
  </si>
  <si>
    <t>SL(2-0-0)</t>
  </si>
  <si>
    <t>DOMESTIC 3/18</t>
  </si>
  <si>
    <t>4/16,17</t>
  </si>
  <si>
    <t>BDAY 5/18</t>
  </si>
  <si>
    <t>ENROLLMENT 6/2</t>
  </si>
  <si>
    <t>FL(4-0-0)</t>
  </si>
  <si>
    <t>12/22,28,30</t>
  </si>
  <si>
    <t>9/14,15</t>
  </si>
  <si>
    <t>UT(1-5-52)</t>
  </si>
  <si>
    <t>DOMESTIC 3/19</t>
  </si>
  <si>
    <t>7/21,23,28</t>
  </si>
  <si>
    <t>DOMESTIC 8/15</t>
  </si>
  <si>
    <t>UT(0-4-46)</t>
  </si>
  <si>
    <t>UT(1-2-17)</t>
  </si>
  <si>
    <t>UT(0-5-48)</t>
  </si>
  <si>
    <t>UT(1-4-18)</t>
  </si>
  <si>
    <t>12/23,27,28,29</t>
  </si>
  <si>
    <t>UT(0-4-54)</t>
  </si>
  <si>
    <t>UT(0-3-3)</t>
  </si>
  <si>
    <t>UT(0-3-4)</t>
  </si>
  <si>
    <t>UT(1-2-10)</t>
  </si>
  <si>
    <t>UT(0-3-20)</t>
  </si>
  <si>
    <t>DOMESTIC 4/28</t>
  </si>
  <si>
    <t>6/1,2,3,9</t>
  </si>
  <si>
    <t>UT(0-6-35)</t>
  </si>
  <si>
    <t>UT(0-7-51)</t>
  </si>
  <si>
    <t>UT(1-4-24)</t>
  </si>
  <si>
    <t>SL(3-0-0)</t>
  </si>
  <si>
    <t>UT(1-5-29)</t>
  </si>
  <si>
    <t>UT(1-0-17)</t>
  </si>
  <si>
    <t>UT(1-1-32)</t>
  </si>
  <si>
    <t>7/12,21,22</t>
  </si>
  <si>
    <t>5/12,13</t>
  </si>
  <si>
    <t>10/4,10,11</t>
  </si>
  <si>
    <t>12/13,15,20,26,27</t>
  </si>
  <si>
    <t>UT(0-7-29)</t>
  </si>
  <si>
    <t>UT(2-0-25)</t>
  </si>
  <si>
    <t>UT(1-4-22)</t>
  </si>
  <si>
    <t>UT(2-3-0)</t>
  </si>
  <si>
    <t>UT(1-7-49)</t>
  </si>
  <si>
    <t>GRAD.4/17</t>
  </si>
  <si>
    <t>UT(1-2-13)</t>
  </si>
  <si>
    <t>UT(3-0-49)</t>
  </si>
  <si>
    <t>UT(2-1-18)</t>
  </si>
  <si>
    <t>UT(3-6-5)</t>
  </si>
  <si>
    <t>UT(1-6-44)</t>
  </si>
  <si>
    <t xml:space="preserve"> DOMESTIC E. 1/24</t>
  </si>
  <si>
    <t>UT(1-3-26)</t>
  </si>
  <si>
    <t>12/12,13,21,27</t>
  </si>
  <si>
    <t>2014</t>
  </si>
  <si>
    <t>2015</t>
  </si>
  <si>
    <t>2016</t>
  </si>
  <si>
    <t>2017</t>
  </si>
  <si>
    <t>UT(1-2-34)</t>
  </si>
  <si>
    <t>UT(1-1-25)</t>
  </si>
  <si>
    <t>UT(2-0-42)</t>
  </si>
  <si>
    <t>UT(2-1-54)</t>
  </si>
  <si>
    <t>UT(1-5-44)</t>
  </si>
  <si>
    <t>UT(2-1-59)</t>
  </si>
  <si>
    <t>3/26,27</t>
  </si>
  <si>
    <t>DOMESTIC E.5/16</t>
  </si>
  <si>
    <t>ENROLLMENT 5/20</t>
  </si>
  <si>
    <t>UT(2-4-3)</t>
  </si>
  <si>
    <t>UT(3-5-34)</t>
  </si>
  <si>
    <t>UT(2-2-45)</t>
  </si>
  <si>
    <t>UT(2-3-23)</t>
  </si>
  <si>
    <t>9/23,28</t>
  </si>
  <si>
    <t>UT(1-4-10)</t>
  </si>
  <si>
    <t>UT(0-5-30)</t>
  </si>
  <si>
    <t>UT(1-0-9)</t>
  </si>
  <si>
    <t>UT(2-6-4)</t>
  </si>
  <si>
    <t>UT(3-4-14)</t>
  </si>
  <si>
    <t>UT(5-2-46)</t>
  </si>
  <si>
    <t>UT(3-4-1)</t>
  </si>
  <si>
    <t>UT(2-1-36)</t>
  </si>
  <si>
    <t>2/6,7</t>
  </si>
  <si>
    <t>DOMESTIC 6/17</t>
  </si>
  <si>
    <t>9/25,26</t>
  </si>
  <si>
    <t>UT(2-4-33)</t>
  </si>
  <si>
    <t>UT(1-0-19)</t>
  </si>
  <si>
    <t>FL(3-0-0)</t>
  </si>
  <si>
    <t>10/30,31</t>
  </si>
  <si>
    <t>DOMESTIC 10/29</t>
  </si>
  <si>
    <t>12/8,910</t>
  </si>
  <si>
    <t>UT(5-3-56)</t>
  </si>
  <si>
    <t>UT(1-0-1)</t>
  </si>
  <si>
    <t>UT(1-2-57)</t>
  </si>
  <si>
    <t>UT(0-3-22)</t>
  </si>
  <si>
    <t>UT(3-3-37)</t>
  </si>
  <si>
    <t>UT(2-7-41)</t>
  </si>
  <si>
    <t>UT(2-6-11)</t>
  </si>
  <si>
    <t>UT(2-7-58)</t>
  </si>
  <si>
    <t>DOMESTIC 2/5</t>
  </si>
  <si>
    <t>12/2,3,14,28,29</t>
  </si>
  <si>
    <t>UT(1-0-36)</t>
  </si>
  <si>
    <t>UT(0-6-47)</t>
  </si>
  <si>
    <t>UT(3-0-6)</t>
  </si>
  <si>
    <t>UT(3-2-53)</t>
  </si>
  <si>
    <t>UT(1-6-6)</t>
  </si>
  <si>
    <t>UT(1-0-7)</t>
  </si>
  <si>
    <t>UT(0-5-28)</t>
  </si>
  <si>
    <t>VL(5-0-0)</t>
  </si>
  <si>
    <t>DOMESTIC 9/5</t>
  </si>
  <si>
    <t>DOMESTIC 9/14</t>
  </si>
  <si>
    <t>12/5,6,19,12,29</t>
  </si>
  <si>
    <t>2018</t>
  </si>
  <si>
    <t>2019</t>
  </si>
  <si>
    <t>2020</t>
  </si>
  <si>
    <t>UT(0-6-48)</t>
  </si>
  <si>
    <t>UT(0-5-19)</t>
  </si>
  <si>
    <t>UT(0-0-8)</t>
  </si>
  <si>
    <t>DOMESTIC 1/9</t>
  </si>
  <si>
    <t>DOMESTIC E 9/19,20</t>
  </si>
  <si>
    <t>SP(2-0-0)</t>
  </si>
  <si>
    <t>DOMESTIC 3/13,19</t>
  </si>
  <si>
    <t>UT(2-0-15)</t>
  </si>
  <si>
    <t>VL(2-0-0)</t>
  </si>
  <si>
    <t>UT(0-4-0)</t>
  </si>
  <si>
    <t>12/19,20</t>
  </si>
  <si>
    <t>12/6,10</t>
  </si>
  <si>
    <t>6/20,21</t>
  </si>
  <si>
    <t>DOMESTIC E.5/3</t>
  </si>
  <si>
    <t>1/11,14</t>
  </si>
  <si>
    <t>1/18,21</t>
  </si>
  <si>
    <t>DOMESTIC E. 1/25</t>
  </si>
  <si>
    <t>VL(3-0-0)</t>
  </si>
  <si>
    <t>3/4,5</t>
  </si>
  <si>
    <t>3/6,8</t>
  </si>
  <si>
    <t>SL(5-0-0)</t>
  </si>
  <si>
    <t>4/25,26</t>
  </si>
  <si>
    <t>9/16,20</t>
  </si>
  <si>
    <t>12/23,26,27</t>
  </si>
  <si>
    <t>DOMESTIC E.6/30</t>
  </si>
  <si>
    <t>9/1,8</t>
  </si>
  <si>
    <t>1998</t>
  </si>
  <si>
    <t>UT(0-0-59)</t>
  </si>
  <si>
    <t>UT(0-0-46)</t>
  </si>
  <si>
    <t>UT(0-0-35)</t>
  </si>
  <si>
    <t>08/13,14</t>
  </si>
  <si>
    <t>SL(4-0-0)</t>
  </si>
  <si>
    <t>VL(1-0-0)</t>
  </si>
  <si>
    <t>UT(0-0-7)</t>
  </si>
  <si>
    <t>09/14-17/1998</t>
  </si>
  <si>
    <t>UT(0-4-8)</t>
  </si>
  <si>
    <t>UT(0-0-58)</t>
  </si>
  <si>
    <t>UT(0-0-49)</t>
  </si>
  <si>
    <t>1999</t>
  </si>
  <si>
    <t>UT(0-0-52)</t>
  </si>
  <si>
    <t>UT(0-0-54)</t>
  </si>
  <si>
    <t>HOSPITALIZATION 01/15</t>
  </si>
  <si>
    <t>PARENTAL 03/22</t>
  </si>
  <si>
    <t>UT(0-1-2)</t>
  </si>
  <si>
    <t>03/15-19/1999</t>
  </si>
  <si>
    <t>UT(0-1-3)</t>
  </si>
  <si>
    <t>UT(0-2-21)</t>
  </si>
  <si>
    <t>BDAY L. 05/17</t>
  </si>
  <si>
    <t>HOSP. 05/20</t>
  </si>
  <si>
    <t>UT(0-1-12)</t>
  </si>
  <si>
    <t>UT(0-0-3)</t>
  </si>
  <si>
    <t>UT(0-0-42)</t>
  </si>
  <si>
    <t>UT(0-0-55)</t>
  </si>
  <si>
    <t>UT(0-0-41)</t>
  </si>
  <si>
    <t>2000</t>
  </si>
  <si>
    <t>UT(0-0-27)</t>
  </si>
  <si>
    <t>VL(4-0-0)</t>
  </si>
  <si>
    <t>SL(7-0-0)</t>
  </si>
  <si>
    <t>03/29-31, 04/3-7/2000</t>
  </si>
  <si>
    <t>FUNERAL L. 04/5</t>
  </si>
  <si>
    <t>03/15-17,20</t>
  </si>
  <si>
    <t>UT(0-0-21)</t>
  </si>
  <si>
    <t>UT(0-0-16)</t>
  </si>
  <si>
    <t>UT(0-0-32)</t>
  </si>
  <si>
    <t>UT(0-2-10)</t>
  </si>
  <si>
    <t>08/27,28</t>
  </si>
  <si>
    <t>UT(0-2-50)</t>
  </si>
  <si>
    <t>10/26,27</t>
  </si>
  <si>
    <t>UT(0-1-4)</t>
  </si>
  <si>
    <t>UT(0-0-39)</t>
  </si>
  <si>
    <t>12/28,29</t>
  </si>
  <si>
    <t>2001</t>
  </si>
  <si>
    <t>UT(0-2-52)</t>
  </si>
  <si>
    <t>UT(0-2-34)</t>
  </si>
  <si>
    <t>03/19,20</t>
  </si>
  <si>
    <t>03/29,30</t>
  </si>
  <si>
    <t>UT(0-1-14)</t>
  </si>
  <si>
    <t>05/16,18</t>
  </si>
  <si>
    <t>UT(0-0-40)</t>
  </si>
  <si>
    <t>05/24,25</t>
  </si>
  <si>
    <t>ENROLL. 11/28</t>
  </si>
  <si>
    <t>UT(1-3-20)</t>
  </si>
  <si>
    <t>UT(0-1-40)</t>
  </si>
  <si>
    <t>UT(0-2-40)</t>
  </si>
  <si>
    <t>UT(0-0-38)</t>
  </si>
  <si>
    <t>UT(0-4-16)</t>
  </si>
  <si>
    <t>09/25,26</t>
  </si>
  <si>
    <t>11/6-9/2001</t>
  </si>
  <si>
    <t>DOMESTIC E. 11/28</t>
  </si>
  <si>
    <t>2002</t>
  </si>
  <si>
    <t>UT(0-1-20)</t>
  </si>
  <si>
    <t>UT(0-6-25)</t>
  </si>
  <si>
    <t>01/17,18</t>
  </si>
  <si>
    <t>UT(0-5-18)</t>
  </si>
  <si>
    <t>03/15,18,19</t>
  </si>
  <si>
    <t>ENROLLMENT 06/10</t>
  </si>
  <si>
    <t>UT(0-1-16)</t>
  </si>
  <si>
    <t>DOMESTIC 07/3</t>
  </si>
  <si>
    <t>07/4,5</t>
  </si>
  <si>
    <t>08/19,20</t>
  </si>
  <si>
    <t>10/8,9</t>
  </si>
  <si>
    <t>2003</t>
  </si>
  <si>
    <t>03/17-21/2003</t>
  </si>
  <si>
    <t>BDAY L. 05/16</t>
  </si>
  <si>
    <t>UT(0-0-28)</t>
  </si>
  <si>
    <t>UT(0-3-35)</t>
  </si>
  <si>
    <t>UT(0-4-48)</t>
  </si>
  <si>
    <t>2004</t>
  </si>
  <si>
    <t>UT(0-3-48)</t>
  </si>
  <si>
    <t>UT(0-2-20)</t>
  </si>
  <si>
    <t>UT(0-2-36)</t>
  </si>
  <si>
    <t>UT(0-3-0)</t>
  </si>
  <si>
    <t>UT(0-1-7)</t>
  </si>
  <si>
    <t>UT(0-2-25)</t>
  </si>
  <si>
    <t>UT(0-0-19)</t>
  </si>
  <si>
    <t>UT(0-6-15)</t>
  </si>
  <si>
    <t>10/26,28</t>
  </si>
  <si>
    <t>11/17,25</t>
  </si>
  <si>
    <t>ENROLLMENT 11/11</t>
  </si>
  <si>
    <t>UT(0-0-23)</t>
  </si>
  <si>
    <t>UT(1-2-26)</t>
  </si>
  <si>
    <t>2005</t>
  </si>
  <si>
    <t>UT(0-2-13)</t>
  </si>
  <si>
    <t>DOMESTIC 01/27</t>
  </si>
  <si>
    <t>UT(0-4-51)</t>
  </si>
  <si>
    <t>UT(0-0-14)</t>
  </si>
  <si>
    <t>UT(0-1-21)</t>
  </si>
  <si>
    <t>UT(1-4-2)</t>
  </si>
  <si>
    <t>UT(0-1-49)</t>
  </si>
  <si>
    <t>UT(0-5-20)</t>
  </si>
  <si>
    <t>UT(0-4-45)</t>
  </si>
  <si>
    <t>09/27,28</t>
  </si>
  <si>
    <t>UT(1-0-21)</t>
  </si>
  <si>
    <t>UT(0-3-8)</t>
  </si>
  <si>
    <t>2021</t>
  </si>
  <si>
    <t>2022</t>
  </si>
  <si>
    <t>2023</t>
  </si>
  <si>
    <t>5/22-24/2023</t>
  </si>
  <si>
    <t>FORWARDED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</si>
</sst>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3" borderId="0" xfId="0" applyFill="1"/>
    <xf numFmtId="0" fontId="0" fillId="3" borderId="13" xfId="0" applyFill="1" applyBorder="1" applyAlignment="1">
      <alignment horizontal="center" vertical="center"/>
    </xf>
    <xf numFmtId="0" fontId="0" fillId="3" borderId="1" xfId="0" applyFill="1" applyBorder="1"/>
    <xf numFmtId="0" fontId="0" fillId="0" borderId="9" xfId="0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5" fontId="0" fillId="0" borderId="1" xfId="0" quotePrefix="1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quotePrefix="1" applyNumberFormat="1" applyBorder="1" applyAlignment="1">
      <alignment horizontal="centerContinuous" vertical="center"/>
    </xf>
    <xf numFmtId="0" fontId="2" fillId="0" borderId="13" xfId="0" applyFont="1" applyBorder="1" applyAlignment="1">
      <alignment horizontal="centerContinuous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63" totalsRowShown="0" headerRowDxfId="24" headerRowBorderDxfId="23" tableBorderDxfId="22" totalsRowBorderDxfId="21">
  <autoFilter ref="A8:K463" xr:uid="{00000000-000C-0000-FFFF-FFFF00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463"/>
  <sheetViews>
    <sheetView tabSelected="1" zoomScale="120" zoomScaleNormal="120" workbookViewId="0">
      <pane ySplit="2160" activePane="bottomLeft"/>
      <selection activeCell="A8" sqref="A8:K8"/>
      <selection pane="bottomLeft" activeCell="H14" sqref="H1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7" t="s">
        <v>42</v>
      </c>
      <c r="C2" s="67"/>
      <c r="D2" s="21" t="s">
        <v>14</v>
      </c>
      <c r="E2" s="10"/>
      <c r="F2" s="74"/>
      <c r="G2" s="74"/>
      <c r="H2" s="28" t="s">
        <v>10</v>
      </c>
      <c r="I2" s="25"/>
      <c r="J2" s="68"/>
      <c r="K2" s="69"/>
    </row>
    <row r="3" spans="1:11" x14ac:dyDescent="0.3">
      <c r="A3" s="18" t="s">
        <v>15</v>
      </c>
      <c r="B3" s="67"/>
      <c r="C3" s="67"/>
      <c r="D3" s="22" t="s">
        <v>13</v>
      </c>
      <c r="F3" s="75"/>
      <c r="G3" s="72"/>
      <c r="H3" s="26" t="s">
        <v>11</v>
      </c>
      <c r="I3" s="26"/>
      <c r="J3" s="70"/>
      <c r="K3" s="71"/>
    </row>
    <row r="4" spans="1:11" ht="14.4" customHeight="1" x14ac:dyDescent="0.3">
      <c r="A4" s="18" t="s">
        <v>16</v>
      </c>
      <c r="B4" s="67"/>
      <c r="C4" s="67"/>
      <c r="D4" s="22" t="s">
        <v>12</v>
      </c>
      <c r="F4" s="72"/>
      <c r="G4" s="72"/>
      <c r="H4" s="26" t="s">
        <v>17</v>
      </c>
      <c r="I4" s="26"/>
      <c r="J4" s="72"/>
      <c r="K4" s="7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6" t="s">
        <v>8</v>
      </c>
      <c r="D7" s="66"/>
      <c r="E7" s="66"/>
      <c r="F7" s="66"/>
      <c r="G7" s="66" t="s">
        <v>7</v>
      </c>
      <c r="H7" s="66"/>
      <c r="I7" s="66"/>
      <c r="J7" s="66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59.308999999999912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347.87</v>
      </c>
      <c r="J9" s="11"/>
      <c r="K9" s="20"/>
    </row>
    <row r="10" spans="1:11" x14ac:dyDescent="0.3">
      <c r="A10" s="79" t="s">
        <v>350</v>
      </c>
      <c r="B10" s="80"/>
      <c r="C10" s="13">
        <v>21.933</v>
      </c>
      <c r="D10" s="48"/>
      <c r="E10" s="13"/>
      <c r="F10" s="20"/>
      <c r="G10" s="13">
        <v>62.62</v>
      </c>
      <c r="H10" s="39"/>
      <c r="I10" s="13"/>
      <c r="J10" s="11"/>
      <c r="K10" s="20"/>
    </row>
    <row r="11" spans="1:11" x14ac:dyDescent="0.3">
      <c r="A11" s="47" t="s">
        <v>238</v>
      </c>
      <c r="B11" s="50"/>
      <c r="C11" s="13"/>
      <c r="D11" s="39"/>
      <c r="E11" s="13"/>
      <c r="F11" s="20"/>
      <c r="G11" s="13" t="str">
        <f>IF(ISBLANK(Table1[[#This Row],[EARNED]]),"",Table1[[#This Row],[EARNED]])</f>
        <v/>
      </c>
      <c r="H11" s="39"/>
      <c r="I11" s="13"/>
      <c r="J11" s="11"/>
      <c r="K11" s="20"/>
    </row>
    <row r="12" spans="1:11" x14ac:dyDescent="0.3">
      <c r="A12" s="23">
        <v>35796</v>
      </c>
      <c r="B12" s="5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3">
      <c r="A13" s="23">
        <f>EDATE(A12,1)</f>
        <v>35827</v>
      </c>
      <c r="B13" s="5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23">
        <f t="shared" ref="A14:A19" si="0">EDATE(A13,1)</f>
        <v>35855</v>
      </c>
      <c r="B14" s="5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3">
      <c r="A15" s="23">
        <f t="shared" si="0"/>
        <v>35886</v>
      </c>
      <c r="B15" s="5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3">
      <c r="A16" s="23">
        <f t="shared" si="0"/>
        <v>35916</v>
      </c>
      <c r="B16" s="5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3">
      <c r="A17" s="23">
        <f t="shared" si="0"/>
        <v>35947</v>
      </c>
      <c r="B17" s="20" t="s">
        <v>239</v>
      </c>
      <c r="C17" s="13">
        <v>1.25</v>
      </c>
      <c r="D17" s="39">
        <v>0.12300000000000001</v>
      </c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23">
        <f t="shared" si="0"/>
        <v>35977</v>
      </c>
      <c r="B18" s="20" t="s">
        <v>240</v>
      </c>
      <c r="C18" s="13">
        <v>1.25</v>
      </c>
      <c r="D18" s="39">
        <v>9.6000000000000002E-2</v>
      </c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3">
      <c r="A19" s="23">
        <f t="shared" si="0"/>
        <v>36008</v>
      </c>
      <c r="B19" s="20" t="s">
        <v>104</v>
      </c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>
        <v>2</v>
      </c>
      <c r="I19" s="13"/>
      <c r="J19" s="11"/>
      <c r="K19" s="20" t="s">
        <v>242</v>
      </c>
    </row>
    <row r="20" spans="1:11" x14ac:dyDescent="0.3">
      <c r="A20" s="23"/>
      <c r="B20" s="20" t="s">
        <v>241</v>
      </c>
      <c r="C20" s="13"/>
      <c r="D20" s="39">
        <v>7.3000000000000009E-2</v>
      </c>
      <c r="E20" s="13"/>
      <c r="F20" s="20"/>
      <c r="G20" s="13"/>
      <c r="H20" s="39"/>
      <c r="I20" s="13"/>
      <c r="J20" s="11"/>
      <c r="K20" s="20"/>
    </row>
    <row r="21" spans="1:11" x14ac:dyDescent="0.3">
      <c r="A21" s="23">
        <f>EDATE(A19,1)</f>
        <v>36039</v>
      </c>
      <c r="B21" s="20" t="s">
        <v>243</v>
      </c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>
        <v>4</v>
      </c>
      <c r="I21" s="13"/>
      <c r="J21" s="11"/>
      <c r="K21" s="20" t="s">
        <v>246</v>
      </c>
    </row>
    <row r="22" spans="1:11" x14ac:dyDescent="0.3">
      <c r="A22" s="23"/>
      <c r="B22" s="20" t="s">
        <v>244</v>
      </c>
      <c r="C22" s="13"/>
      <c r="D22" s="39">
        <v>1</v>
      </c>
      <c r="E22" s="13"/>
      <c r="F22" s="20"/>
      <c r="G22" s="13"/>
      <c r="H22" s="39"/>
      <c r="I22" s="13"/>
      <c r="J22" s="11"/>
      <c r="K22" s="49">
        <v>45187</v>
      </c>
    </row>
    <row r="23" spans="1:11" x14ac:dyDescent="0.3">
      <c r="A23" s="23"/>
      <c r="B23" s="20" t="s">
        <v>245</v>
      </c>
      <c r="C23" s="13"/>
      <c r="D23" s="39">
        <v>1.4999999999999999E-2</v>
      </c>
      <c r="E23" s="13"/>
      <c r="F23" s="20"/>
      <c r="G23" s="13"/>
      <c r="H23" s="39"/>
      <c r="I23" s="13"/>
      <c r="J23" s="11"/>
      <c r="K23" s="20"/>
    </row>
    <row r="24" spans="1:11" x14ac:dyDescent="0.3">
      <c r="A24" s="23">
        <f>EDATE(A21,1)</f>
        <v>36069</v>
      </c>
      <c r="B24" s="20" t="s">
        <v>94</v>
      </c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>
        <v>1</v>
      </c>
      <c r="I24" s="13"/>
      <c r="J24" s="11"/>
      <c r="K24" s="49">
        <v>45229</v>
      </c>
    </row>
    <row r="25" spans="1:11" x14ac:dyDescent="0.3">
      <c r="A25" s="23"/>
      <c r="B25" s="20" t="s">
        <v>247</v>
      </c>
      <c r="C25" s="13"/>
      <c r="D25" s="39">
        <v>0.51700000000000002</v>
      </c>
      <c r="E25" s="13"/>
      <c r="F25" s="20"/>
      <c r="G25" s="13"/>
      <c r="H25" s="39"/>
      <c r="I25" s="13"/>
      <c r="J25" s="11"/>
      <c r="K25" s="20"/>
    </row>
    <row r="26" spans="1:11" x14ac:dyDescent="0.3">
      <c r="A26" s="23">
        <f>EDATE(A24,1)</f>
        <v>36100</v>
      </c>
      <c r="B26" s="20" t="s">
        <v>94</v>
      </c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>
        <v>1</v>
      </c>
      <c r="I26" s="13"/>
      <c r="J26" s="11"/>
      <c r="K26" s="49">
        <v>45248</v>
      </c>
    </row>
    <row r="27" spans="1:11" x14ac:dyDescent="0.3">
      <c r="A27" s="23"/>
      <c r="B27" s="20" t="s">
        <v>248</v>
      </c>
      <c r="C27" s="13"/>
      <c r="D27" s="39">
        <v>0.12100000000000001</v>
      </c>
      <c r="E27" s="13"/>
      <c r="F27" s="20"/>
      <c r="G27" s="13"/>
      <c r="H27" s="39"/>
      <c r="I27" s="13"/>
      <c r="J27" s="11"/>
      <c r="K27" s="20"/>
    </row>
    <row r="28" spans="1:11" x14ac:dyDescent="0.3">
      <c r="A28" s="23">
        <f>EDATE(A26,1)</f>
        <v>36130</v>
      </c>
      <c r="B28" s="20" t="s">
        <v>109</v>
      </c>
      <c r="C28" s="13">
        <v>1.25</v>
      </c>
      <c r="D28" s="39">
        <v>4</v>
      </c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3">
      <c r="A29" s="23"/>
      <c r="B29" s="20" t="s">
        <v>249</v>
      </c>
      <c r="C29" s="13"/>
      <c r="D29" s="39">
        <v>0.10200000000000001</v>
      </c>
      <c r="E29" s="13"/>
      <c r="F29" s="20"/>
      <c r="G29" s="13" t="str">
        <f>IF(ISBLANK(Table1[[#This Row],[EARNED]]),"",Table1[[#This Row],[EARNED]])</f>
        <v/>
      </c>
      <c r="H29" s="39"/>
      <c r="I29" s="13"/>
      <c r="J29" s="11"/>
      <c r="K29" s="20"/>
    </row>
    <row r="30" spans="1:11" x14ac:dyDescent="0.3">
      <c r="A30" s="47" t="s">
        <v>250</v>
      </c>
      <c r="B30" s="20"/>
      <c r="C30" s="13"/>
      <c r="D30" s="39"/>
      <c r="E30" s="13"/>
      <c r="F30" s="20"/>
      <c r="G30" s="13" t="str">
        <f>IF(ISBLANK(Table1[[#This Row],[EARNED]]),"",Table1[[#This Row],[EARNED]])</f>
        <v/>
      </c>
      <c r="H30" s="39"/>
      <c r="I30" s="13"/>
      <c r="J30" s="11"/>
      <c r="K30" s="20"/>
    </row>
    <row r="31" spans="1:11" x14ac:dyDescent="0.3">
      <c r="A31" s="23">
        <f>EDATE(A28,1)</f>
        <v>36161</v>
      </c>
      <c r="B31" s="20" t="s">
        <v>251</v>
      </c>
      <c r="C31" s="13">
        <v>1.25</v>
      </c>
      <c r="D31" s="39">
        <v>0.10800000000000001</v>
      </c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3">
      <c r="A32" s="23"/>
      <c r="B32" s="20" t="s">
        <v>54</v>
      </c>
      <c r="C32" s="13"/>
      <c r="D32" s="39"/>
      <c r="E32" s="13"/>
      <c r="F32" s="20"/>
      <c r="G32" s="13"/>
      <c r="H32" s="39"/>
      <c r="I32" s="13"/>
      <c r="J32" s="11"/>
      <c r="K32" s="20" t="s">
        <v>253</v>
      </c>
    </row>
    <row r="33" spans="1:11" x14ac:dyDescent="0.3">
      <c r="A33" s="23">
        <f>EDATE(A31,1)</f>
        <v>36192</v>
      </c>
      <c r="B33" s="20" t="s">
        <v>252</v>
      </c>
      <c r="C33" s="13">
        <v>1.25</v>
      </c>
      <c r="D33" s="39">
        <v>0.11200000000000002</v>
      </c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3">
      <c r="A34" s="23"/>
      <c r="B34" s="20" t="s">
        <v>54</v>
      </c>
      <c r="C34" s="13"/>
      <c r="D34" s="39"/>
      <c r="E34" s="13"/>
      <c r="F34" s="20"/>
      <c r="G34" s="13"/>
      <c r="H34" s="39"/>
      <c r="I34" s="13"/>
      <c r="J34" s="11"/>
      <c r="K34" s="20" t="s">
        <v>254</v>
      </c>
    </row>
    <row r="35" spans="1:11" x14ac:dyDescent="0.3">
      <c r="A35" s="23">
        <f>EDATE(A33,1)</f>
        <v>36220</v>
      </c>
      <c r="B35" s="20" t="s">
        <v>205</v>
      </c>
      <c r="C35" s="13">
        <v>1.25</v>
      </c>
      <c r="D35" s="39">
        <v>5</v>
      </c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 t="s">
        <v>256</v>
      </c>
    </row>
    <row r="36" spans="1:11" x14ac:dyDescent="0.3">
      <c r="A36" s="23"/>
      <c r="B36" s="20" t="s">
        <v>255</v>
      </c>
      <c r="C36" s="13"/>
      <c r="D36" s="39">
        <v>0.129</v>
      </c>
      <c r="E36" s="13"/>
      <c r="F36" s="20"/>
      <c r="G36" s="13"/>
      <c r="H36" s="39"/>
      <c r="I36" s="13"/>
      <c r="J36" s="11"/>
      <c r="K36" s="20"/>
    </row>
    <row r="37" spans="1:11" x14ac:dyDescent="0.3">
      <c r="A37" s="23">
        <f>EDATE(A35,1)</f>
        <v>36251</v>
      </c>
      <c r="B37" s="20" t="s">
        <v>257</v>
      </c>
      <c r="C37" s="13">
        <v>1.25</v>
      </c>
      <c r="D37" s="39">
        <v>0.13100000000000001</v>
      </c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3">
      <c r="A38" s="23">
        <f t="shared" ref="A38:A47" si="1">EDATE(A37,1)</f>
        <v>36281</v>
      </c>
      <c r="B38" s="20" t="s">
        <v>54</v>
      </c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 t="s">
        <v>259</v>
      </c>
    </row>
    <row r="39" spans="1:11" x14ac:dyDescent="0.3">
      <c r="A39" s="23"/>
      <c r="B39" s="20" t="s">
        <v>258</v>
      </c>
      <c r="C39" s="13"/>
      <c r="D39" s="39">
        <v>0.29399999999999998</v>
      </c>
      <c r="E39" s="13"/>
      <c r="F39" s="20"/>
      <c r="G39" s="13"/>
      <c r="H39" s="39"/>
      <c r="I39" s="13"/>
      <c r="J39" s="11"/>
      <c r="K39" s="20"/>
    </row>
    <row r="40" spans="1:11" x14ac:dyDescent="0.3">
      <c r="A40" s="23"/>
      <c r="B40" s="20" t="s">
        <v>54</v>
      </c>
      <c r="C40" s="13"/>
      <c r="D40" s="39"/>
      <c r="E40" s="13"/>
      <c r="F40" s="20"/>
      <c r="G40" s="13"/>
      <c r="H40" s="39"/>
      <c r="I40" s="13"/>
      <c r="J40" s="11"/>
      <c r="K40" s="20" t="s">
        <v>260</v>
      </c>
    </row>
    <row r="41" spans="1:11" x14ac:dyDescent="0.3">
      <c r="A41" s="23">
        <f>EDATE(A38,1)</f>
        <v>36312</v>
      </c>
      <c r="B41" s="20" t="s">
        <v>94</v>
      </c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>
        <v>1</v>
      </c>
      <c r="I41" s="13"/>
      <c r="J41" s="11"/>
      <c r="K41" s="49">
        <v>45084</v>
      </c>
    </row>
    <row r="42" spans="1:11" x14ac:dyDescent="0.3">
      <c r="A42" s="23"/>
      <c r="B42" s="20" t="s">
        <v>261</v>
      </c>
      <c r="C42" s="13"/>
      <c r="D42" s="39">
        <v>0.15000000000000002</v>
      </c>
      <c r="E42" s="13"/>
      <c r="F42" s="20"/>
      <c r="G42" s="13"/>
      <c r="H42" s="39"/>
      <c r="I42" s="13"/>
      <c r="J42" s="11"/>
      <c r="K42" s="20"/>
    </row>
    <row r="43" spans="1:11" x14ac:dyDescent="0.3">
      <c r="A43" s="23">
        <f>EDATE(A41,1)</f>
        <v>36342</v>
      </c>
      <c r="B43" s="20" t="s">
        <v>262</v>
      </c>
      <c r="C43" s="13">
        <v>1.25</v>
      </c>
      <c r="D43" s="39">
        <v>6.0000000000000001E-3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3">
      <c r="A44" s="23">
        <f t="shared" si="1"/>
        <v>36373</v>
      </c>
      <c r="B44" s="20" t="s">
        <v>263</v>
      </c>
      <c r="C44" s="13">
        <v>1.25</v>
      </c>
      <c r="D44" s="39">
        <v>8.7000000000000022E-2</v>
      </c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3">
      <c r="A45" s="23">
        <f t="shared" si="1"/>
        <v>36404</v>
      </c>
      <c r="B45" s="20" t="s">
        <v>257</v>
      </c>
      <c r="C45" s="13">
        <v>1.25</v>
      </c>
      <c r="D45" s="39">
        <v>0.13100000000000001</v>
      </c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3">
      <c r="A46" s="23">
        <f t="shared" si="1"/>
        <v>36434</v>
      </c>
      <c r="B46" s="20" t="s">
        <v>264</v>
      </c>
      <c r="C46" s="13">
        <v>1.25</v>
      </c>
      <c r="D46" s="39">
        <v>0.115</v>
      </c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3">
      <c r="A47" s="23">
        <f t="shared" si="1"/>
        <v>36465</v>
      </c>
      <c r="B47" s="20" t="s">
        <v>265</v>
      </c>
      <c r="C47" s="13">
        <v>1.25</v>
      </c>
      <c r="D47" s="39">
        <v>8.500000000000002E-2</v>
      </c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3">
      <c r="A48" s="23">
        <f>EDATE(A47,1)</f>
        <v>36495</v>
      </c>
      <c r="B48" s="20" t="s">
        <v>97</v>
      </c>
      <c r="C48" s="13">
        <v>1.25</v>
      </c>
      <c r="D48" s="39">
        <v>6.0000000000000019E-2</v>
      </c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3">
      <c r="A49" s="47" t="s">
        <v>266</v>
      </c>
      <c r="B49" s="20"/>
      <c r="C49" s="13"/>
      <c r="D49" s="39"/>
      <c r="E49" s="13"/>
      <c r="F49" s="20"/>
      <c r="G49" s="13" t="str">
        <f>IF(ISBLANK(Table1[[#This Row],[EARNED]]),"",Table1[[#This Row],[EARNED]])</f>
        <v/>
      </c>
      <c r="H49" s="39"/>
      <c r="I49" s="13"/>
      <c r="J49" s="11"/>
      <c r="K49" s="20"/>
    </row>
    <row r="50" spans="1:11" x14ac:dyDescent="0.3">
      <c r="A50" s="23">
        <f>EDATE(A48,1)</f>
        <v>36526</v>
      </c>
      <c r="B50" s="20" t="s">
        <v>267</v>
      </c>
      <c r="C50" s="13">
        <v>1.25</v>
      </c>
      <c r="D50" s="39">
        <v>5.6000000000000015E-2</v>
      </c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3">
      <c r="A51" s="23">
        <f>EDATE(A50,1)</f>
        <v>36557</v>
      </c>
      <c r="B51" s="20" t="s">
        <v>252</v>
      </c>
      <c r="C51" s="13">
        <v>1.25</v>
      </c>
      <c r="D51" s="39">
        <v>0.11200000000000002</v>
      </c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3">
      <c r="A52" s="23">
        <f t="shared" ref="A52:A63" si="2">EDATE(A51,1)</f>
        <v>36586</v>
      </c>
      <c r="B52" s="20" t="s">
        <v>268</v>
      </c>
      <c r="C52" s="13">
        <v>1.25</v>
      </c>
      <c r="D52" s="39">
        <v>4</v>
      </c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 t="s">
        <v>272</v>
      </c>
    </row>
    <row r="53" spans="1:11" x14ac:dyDescent="0.3">
      <c r="A53" s="23"/>
      <c r="B53" s="20" t="s">
        <v>81</v>
      </c>
      <c r="C53" s="13"/>
      <c r="D53" s="39">
        <v>0.26500000000000001</v>
      </c>
      <c r="E53" s="13"/>
      <c r="F53" s="20"/>
      <c r="G53" s="13"/>
      <c r="H53" s="39"/>
      <c r="I53" s="13"/>
      <c r="J53" s="11"/>
      <c r="K53" s="20"/>
    </row>
    <row r="54" spans="1:11" x14ac:dyDescent="0.3">
      <c r="A54" s="23">
        <f>EDATE(A52,1)</f>
        <v>36617</v>
      </c>
      <c r="B54" s="20" t="s">
        <v>269</v>
      </c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>
        <v>7</v>
      </c>
      <c r="I54" s="13"/>
      <c r="J54" s="11"/>
      <c r="K54" s="20" t="s">
        <v>270</v>
      </c>
    </row>
    <row r="55" spans="1:11" x14ac:dyDescent="0.3">
      <c r="A55" s="23"/>
      <c r="B55" s="20" t="s">
        <v>54</v>
      </c>
      <c r="C55" s="13"/>
      <c r="D55" s="39"/>
      <c r="E55" s="13"/>
      <c r="F55" s="20"/>
      <c r="G55" s="13"/>
      <c r="H55" s="39"/>
      <c r="I55" s="13"/>
      <c r="J55" s="11"/>
      <c r="K55" s="20" t="s">
        <v>271</v>
      </c>
    </row>
    <row r="56" spans="1:11" x14ac:dyDescent="0.3">
      <c r="A56" s="23"/>
      <c r="B56" s="20" t="s">
        <v>54</v>
      </c>
      <c r="C56" s="13"/>
      <c r="D56" s="39"/>
      <c r="E56" s="13"/>
      <c r="F56" s="20"/>
      <c r="G56" s="13"/>
      <c r="H56" s="39"/>
      <c r="I56" s="13"/>
      <c r="J56" s="11"/>
      <c r="K56" s="20" t="s">
        <v>259</v>
      </c>
    </row>
    <row r="57" spans="1:11" x14ac:dyDescent="0.3">
      <c r="A57" s="23"/>
      <c r="B57" s="20" t="s">
        <v>249</v>
      </c>
      <c r="C57" s="13"/>
      <c r="D57" s="39">
        <v>0.10200000000000001</v>
      </c>
      <c r="E57" s="13"/>
      <c r="F57" s="20"/>
      <c r="G57" s="13"/>
      <c r="H57" s="39"/>
      <c r="I57" s="13"/>
      <c r="J57" s="11"/>
      <c r="K57" s="20"/>
    </row>
    <row r="58" spans="1:11" x14ac:dyDescent="0.3">
      <c r="A58" s="23">
        <f>EDATE(A54,1)</f>
        <v>36647</v>
      </c>
      <c r="B58" s="20" t="s">
        <v>273</v>
      </c>
      <c r="C58" s="13">
        <v>1.25</v>
      </c>
      <c r="D58" s="39">
        <v>4.4000000000000004E-2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3">
      <c r="A59" s="23">
        <f t="shared" si="2"/>
        <v>36678</v>
      </c>
      <c r="B59" s="20" t="s">
        <v>274</v>
      </c>
      <c r="C59" s="13">
        <v>1.25</v>
      </c>
      <c r="D59" s="39">
        <v>3.3000000000000015E-2</v>
      </c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3">
      <c r="A60" s="23">
        <f t="shared" si="2"/>
        <v>36708</v>
      </c>
      <c r="B60" s="20" t="s">
        <v>275</v>
      </c>
      <c r="C60" s="13">
        <v>1.25</v>
      </c>
      <c r="D60" s="39">
        <v>6.7000000000000004E-2</v>
      </c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3">
      <c r="A61" s="23">
        <f t="shared" si="2"/>
        <v>36739</v>
      </c>
      <c r="B61" s="20" t="s">
        <v>104</v>
      </c>
      <c r="C61" s="13">
        <v>1.25</v>
      </c>
      <c r="D61" s="39"/>
      <c r="E61" s="13"/>
      <c r="F61" s="20"/>
      <c r="G61" s="13">
        <f>IF(ISBLANK(Table1[[#This Row],[EARNED]]),"",Table1[[#This Row],[EARNED]])</f>
        <v>1.25</v>
      </c>
      <c r="H61" s="39">
        <v>2</v>
      </c>
      <c r="I61" s="13"/>
      <c r="J61" s="11"/>
      <c r="K61" s="20" t="s">
        <v>277</v>
      </c>
    </row>
    <row r="62" spans="1:11" x14ac:dyDescent="0.3">
      <c r="A62" s="23">
        <f t="shared" si="2"/>
        <v>36770</v>
      </c>
      <c r="B62" s="20" t="s">
        <v>276</v>
      </c>
      <c r="C62" s="13">
        <v>1.25</v>
      </c>
      <c r="D62" s="39">
        <v>0.27100000000000002</v>
      </c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3">
      <c r="A63" s="23">
        <f t="shared" si="2"/>
        <v>36800</v>
      </c>
      <c r="B63" s="20" t="s">
        <v>104</v>
      </c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>
        <v>2</v>
      </c>
      <c r="I63" s="13"/>
      <c r="J63" s="11"/>
      <c r="K63" s="20" t="s">
        <v>279</v>
      </c>
    </row>
    <row r="64" spans="1:11" x14ac:dyDescent="0.3">
      <c r="A64" s="23"/>
      <c r="B64" s="20" t="s">
        <v>278</v>
      </c>
      <c r="C64" s="13"/>
      <c r="D64" s="39">
        <v>0.35399999999999998</v>
      </c>
      <c r="E64" s="13"/>
      <c r="F64" s="20"/>
      <c r="G64" s="13"/>
      <c r="H64" s="39"/>
      <c r="I64" s="13"/>
      <c r="J64" s="11"/>
      <c r="K64" s="20"/>
    </row>
    <row r="65" spans="1:11" x14ac:dyDescent="0.3">
      <c r="A65" s="23">
        <f>EDATE(A63,1)</f>
        <v>36831</v>
      </c>
      <c r="B65" s="20" t="s">
        <v>280</v>
      </c>
      <c r="C65" s="13">
        <v>1.25</v>
      </c>
      <c r="D65" s="39">
        <v>0.13300000000000001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3">
      <c r="A66" s="23">
        <f>EDATE(A65,1)</f>
        <v>36861</v>
      </c>
      <c r="B66" s="20" t="s">
        <v>281</v>
      </c>
      <c r="C66" s="13">
        <v>1.25</v>
      </c>
      <c r="D66" s="39">
        <v>8.1000000000000016E-2</v>
      </c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3">
      <c r="A67" s="23"/>
      <c r="B67" s="20" t="s">
        <v>104</v>
      </c>
      <c r="C67" s="13"/>
      <c r="D67" s="39"/>
      <c r="E67" s="13"/>
      <c r="F67" s="20"/>
      <c r="G67" s="13" t="str">
        <f>IF(ISBLANK(Table1[[#This Row],[EARNED]]),"",Table1[[#This Row],[EARNED]])</f>
        <v/>
      </c>
      <c r="H67" s="39">
        <v>2</v>
      </c>
      <c r="I67" s="13"/>
      <c r="J67" s="11"/>
      <c r="K67" s="20" t="s">
        <v>282</v>
      </c>
    </row>
    <row r="68" spans="1:11" x14ac:dyDescent="0.3">
      <c r="A68" s="23"/>
      <c r="B68" s="20" t="s">
        <v>61</v>
      </c>
      <c r="C68" s="13"/>
      <c r="D68" s="39">
        <v>1</v>
      </c>
      <c r="E68" s="13"/>
      <c r="F68" s="20"/>
      <c r="G68" s="13" t="str">
        <f>IF(ISBLANK(Table1[[#This Row],[EARNED]]),"",Table1[[#This Row],[EARNED]])</f>
        <v/>
      </c>
      <c r="H68" s="39"/>
      <c r="I68" s="13"/>
      <c r="J68" s="11"/>
      <c r="K68" s="20"/>
    </row>
    <row r="69" spans="1:11" x14ac:dyDescent="0.3">
      <c r="A69" s="47" t="s">
        <v>283</v>
      </c>
      <c r="B69" s="20"/>
      <c r="C69" s="13"/>
      <c r="D69" s="39"/>
      <c r="E69" s="13"/>
      <c r="F69" s="20"/>
      <c r="G69" s="13" t="str">
        <f>IF(ISBLANK(Table1[[#This Row],[EARNED]]),"",Table1[[#This Row],[EARNED]])</f>
        <v/>
      </c>
      <c r="H69" s="39"/>
      <c r="I69" s="13"/>
      <c r="J69" s="11"/>
      <c r="K69" s="20"/>
    </row>
    <row r="70" spans="1:11" x14ac:dyDescent="0.3">
      <c r="A70" s="23">
        <f>EDATE(A66,1)</f>
        <v>36892</v>
      </c>
      <c r="B70" s="20" t="s">
        <v>284</v>
      </c>
      <c r="C70" s="13">
        <v>1.25</v>
      </c>
      <c r="D70" s="39">
        <v>0.35799999999999998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3">
      <c r="A71" s="23">
        <f>EDATE(A70,1)</f>
        <v>36923</v>
      </c>
      <c r="B71" s="20" t="s">
        <v>285</v>
      </c>
      <c r="C71" s="13">
        <v>1.25</v>
      </c>
      <c r="D71" s="39">
        <v>0.32100000000000001</v>
      </c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3">
      <c r="A72" s="23">
        <f t="shared" ref="A72:A82" si="3">EDATE(A71,1)</f>
        <v>36951</v>
      </c>
      <c r="B72" s="20" t="s">
        <v>104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2</v>
      </c>
      <c r="I72" s="13"/>
      <c r="J72" s="11"/>
      <c r="K72" s="20" t="s">
        <v>286</v>
      </c>
    </row>
    <row r="73" spans="1:11" x14ac:dyDescent="0.3">
      <c r="A73" s="23"/>
      <c r="B73" s="20" t="s">
        <v>220</v>
      </c>
      <c r="C73" s="13"/>
      <c r="D73" s="39">
        <v>2</v>
      </c>
      <c r="E73" s="13"/>
      <c r="F73" s="20"/>
      <c r="G73" s="13"/>
      <c r="H73" s="39"/>
      <c r="I73" s="13"/>
      <c r="J73" s="11"/>
      <c r="K73" s="20" t="s">
        <v>287</v>
      </c>
    </row>
    <row r="74" spans="1:11" x14ac:dyDescent="0.3">
      <c r="A74" s="23">
        <f>EDATE(A72,1)</f>
        <v>36982</v>
      </c>
      <c r="B74" s="20" t="s">
        <v>288</v>
      </c>
      <c r="C74" s="13">
        <v>1.25</v>
      </c>
      <c r="D74" s="39">
        <v>0.15400000000000003</v>
      </c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/>
    </row>
    <row r="75" spans="1:11" x14ac:dyDescent="0.3">
      <c r="A75" s="23">
        <f t="shared" si="3"/>
        <v>37012</v>
      </c>
      <c r="B75" s="20" t="s">
        <v>220</v>
      </c>
      <c r="C75" s="13">
        <v>1.25</v>
      </c>
      <c r="D75" s="39">
        <v>2</v>
      </c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 t="s">
        <v>289</v>
      </c>
    </row>
    <row r="76" spans="1:11" x14ac:dyDescent="0.3">
      <c r="A76" s="23"/>
      <c r="B76" s="20" t="s">
        <v>54</v>
      </c>
      <c r="C76" s="13"/>
      <c r="D76" s="39"/>
      <c r="E76" s="13"/>
      <c r="F76" s="20"/>
      <c r="G76" s="13"/>
      <c r="H76" s="39"/>
      <c r="I76" s="13"/>
      <c r="J76" s="11"/>
      <c r="K76" s="20" t="s">
        <v>259</v>
      </c>
    </row>
    <row r="77" spans="1:11" x14ac:dyDescent="0.3">
      <c r="A77" s="23"/>
      <c r="B77" s="20" t="s">
        <v>104</v>
      </c>
      <c r="C77" s="13"/>
      <c r="D77" s="39"/>
      <c r="E77" s="13"/>
      <c r="F77" s="20"/>
      <c r="G77" s="13"/>
      <c r="H77" s="39">
        <v>2</v>
      </c>
      <c r="I77" s="13"/>
      <c r="J77" s="11"/>
      <c r="K77" s="20" t="s">
        <v>291</v>
      </c>
    </row>
    <row r="78" spans="1:11" x14ac:dyDescent="0.3">
      <c r="A78" s="23"/>
      <c r="B78" s="20" t="s">
        <v>54</v>
      </c>
      <c r="C78" s="13"/>
      <c r="D78" s="39"/>
      <c r="E78" s="13"/>
      <c r="F78" s="20"/>
      <c r="G78" s="13"/>
      <c r="H78" s="39"/>
      <c r="I78" s="13"/>
      <c r="J78" s="11"/>
      <c r="K78" s="20" t="s">
        <v>292</v>
      </c>
    </row>
    <row r="79" spans="1:11" x14ac:dyDescent="0.3">
      <c r="A79" s="23"/>
      <c r="B79" s="20" t="s">
        <v>290</v>
      </c>
      <c r="C79" s="13"/>
      <c r="D79" s="39">
        <v>8.3000000000000018E-2</v>
      </c>
      <c r="E79" s="13"/>
      <c r="F79" s="20"/>
      <c r="G79" s="13"/>
      <c r="H79" s="39"/>
      <c r="I79" s="13"/>
      <c r="J79" s="11"/>
      <c r="K79" s="20"/>
    </row>
    <row r="80" spans="1:11" x14ac:dyDescent="0.3">
      <c r="A80" s="23">
        <f>EDATE(A75,1)</f>
        <v>37043</v>
      </c>
      <c r="B80" s="20" t="s">
        <v>293</v>
      </c>
      <c r="C80" s="13">
        <v>1.25</v>
      </c>
      <c r="D80" s="39">
        <v>1.417</v>
      </c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3">
      <c r="A81" s="23">
        <f t="shared" si="3"/>
        <v>37073</v>
      </c>
      <c r="B81" s="20" t="s">
        <v>294</v>
      </c>
      <c r="C81" s="13">
        <v>1.25</v>
      </c>
      <c r="D81" s="39">
        <v>0.20800000000000002</v>
      </c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3">
      <c r="A82" s="23">
        <f t="shared" si="3"/>
        <v>37104</v>
      </c>
      <c r="B82" s="20" t="s">
        <v>295</v>
      </c>
      <c r="C82" s="13">
        <v>1.25</v>
      </c>
      <c r="D82" s="39">
        <v>0.33300000000000002</v>
      </c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3">
      <c r="A83" s="23">
        <f>EDATE(A82,1)</f>
        <v>37135</v>
      </c>
      <c r="B83" s="20" t="s">
        <v>94</v>
      </c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>
        <v>1</v>
      </c>
      <c r="I83" s="13"/>
      <c r="J83" s="11"/>
      <c r="K83" s="49">
        <v>45186</v>
      </c>
    </row>
    <row r="84" spans="1:11" x14ac:dyDescent="0.3">
      <c r="A84" s="23"/>
      <c r="B84" s="20" t="s">
        <v>296</v>
      </c>
      <c r="C84" s="13"/>
      <c r="D84" s="39">
        <v>7.9000000000000015E-2</v>
      </c>
      <c r="E84" s="13"/>
      <c r="F84" s="20"/>
      <c r="G84" s="13"/>
      <c r="H84" s="39"/>
      <c r="I84" s="13"/>
      <c r="J84" s="11"/>
      <c r="K84" s="20"/>
    </row>
    <row r="85" spans="1:11" x14ac:dyDescent="0.3">
      <c r="A85" s="23">
        <f>EDATE(A83,1)</f>
        <v>37165</v>
      </c>
      <c r="B85" s="20" t="s">
        <v>104</v>
      </c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>
        <v>2</v>
      </c>
      <c r="I85" s="13"/>
      <c r="J85" s="11"/>
      <c r="K85" s="20" t="s">
        <v>298</v>
      </c>
    </row>
    <row r="86" spans="1:11" x14ac:dyDescent="0.3">
      <c r="A86" s="23"/>
      <c r="B86" s="20" t="s">
        <v>297</v>
      </c>
      <c r="C86" s="13"/>
      <c r="D86" s="39">
        <v>0.53300000000000003</v>
      </c>
      <c r="E86" s="13"/>
      <c r="F86" s="20"/>
      <c r="G86" s="13"/>
      <c r="H86" s="39"/>
      <c r="I86" s="13"/>
      <c r="J86" s="11"/>
      <c r="K86" s="20"/>
    </row>
    <row r="87" spans="1:11" x14ac:dyDescent="0.3">
      <c r="A87" s="23">
        <f>EDATE(A85,1)</f>
        <v>37196</v>
      </c>
      <c r="B87" s="20" t="s">
        <v>243</v>
      </c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>
        <v>4</v>
      </c>
      <c r="I87" s="13"/>
      <c r="J87" s="11"/>
      <c r="K87" s="20" t="s">
        <v>299</v>
      </c>
    </row>
    <row r="88" spans="1:11" x14ac:dyDescent="0.3">
      <c r="A88" s="23"/>
      <c r="B88" s="20" t="s">
        <v>94</v>
      </c>
      <c r="C88" s="13"/>
      <c r="D88" s="39"/>
      <c r="E88" s="13"/>
      <c r="F88" s="20"/>
      <c r="G88" s="13"/>
      <c r="H88" s="39">
        <v>1</v>
      </c>
      <c r="I88" s="13"/>
      <c r="J88" s="11"/>
      <c r="K88" s="49">
        <v>45257</v>
      </c>
    </row>
    <row r="89" spans="1:11" x14ac:dyDescent="0.3">
      <c r="A89" s="23"/>
      <c r="B89" s="20" t="s">
        <v>54</v>
      </c>
      <c r="C89" s="13"/>
      <c r="D89" s="39"/>
      <c r="E89" s="13"/>
      <c r="F89" s="20"/>
      <c r="G89" s="13"/>
      <c r="H89" s="39"/>
      <c r="I89" s="13"/>
      <c r="J89" s="11"/>
      <c r="K89" s="49" t="s">
        <v>300</v>
      </c>
    </row>
    <row r="90" spans="1:11" x14ac:dyDescent="0.3">
      <c r="A90" s="23">
        <f>EDATE(A87,1)</f>
        <v>37226</v>
      </c>
      <c r="B90" s="20" t="s">
        <v>61</v>
      </c>
      <c r="C90" s="13">
        <v>1.25</v>
      </c>
      <c r="D90" s="39">
        <v>1</v>
      </c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3">
      <c r="A91" s="23"/>
      <c r="B91" s="20" t="s">
        <v>302</v>
      </c>
      <c r="C91" s="13"/>
      <c r="D91" s="39">
        <v>0.16700000000000001</v>
      </c>
      <c r="E91" s="13"/>
      <c r="F91" s="20"/>
      <c r="G91" s="13"/>
      <c r="H91" s="39"/>
      <c r="I91" s="13"/>
      <c r="J91" s="11"/>
      <c r="K91" s="20"/>
    </row>
    <row r="92" spans="1:11" x14ac:dyDescent="0.3">
      <c r="A92" s="47" t="s">
        <v>301</v>
      </c>
      <c r="B92" s="20"/>
      <c r="C92" s="13"/>
      <c r="D92" s="39"/>
      <c r="E92" s="13"/>
      <c r="F92" s="20"/>
      <c r="G92" s="13" t="str">
        <f>IF(ISBLANK(Table1[[#This Row],[EARNED]]),"",Table1[[#This Row],[EARNED]])</f>
        <v/>
      </c>
      <c r="H92" s="39"/>
      <c r="I92" s="13"/>
      <c r="J92" s="11"/>
      <c r="K92" s="20"/>
    </row>
    <row r="93" spans="1:11" x14ac:dyDescent="0.3">
      <c r="A93" s="23">
        <f>EDATE(A90,1)</f>
        <v>37257</v>
      </c>
      <c r="B93" s="20" t="s">
        <v>220</v>
      </c>
      <c r="C93" s="13">
        <v>1.25</v>
      </c>
      <c r="D93" s="39">
        <v>2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 t="s">
        <v>304</v>
      </c>
    </row>
    <row r="94" spans="1:11" x14ac:dyDescent="0.3">
      <c r="A94" s="23"/>
      <c r="B94" s="20" t="s">
        <v>303</v>
      </c>
      <c r="C94" s="13"/>
      <c r="D94" s="39">
        <v>0.80200000000000005</v>
      </c>
      <c r="E94" s="13"/>
      <c r="F94" s="20"/>
      <c r="G94" s="13"/>
      <c r="H94" s="39"/>
      <c r="I94" s="13"/>
      <c r="J94" s="11"/>
      <c r="K94" s="20"/>
    </row>
    <row r="95" spans="1:11" x14ac:dyDescent="0.3">
      <c r="A95" s="23">
        <f>EDATE(A93,1)</f>
        <v>37288</v>
      </c>
      <c r="B95" s="20" t="s">
        <v>305</v>
      </c>
      <c r="C95" s="13">
        <v>1.25</v>
      </c>
      <c r="D95" s="39">
        <v>0.66200000000000003</v>
      </c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3">
      <c r="A96" s="23">
        <f t="shared" ref="A96:A110" si="4">EDATE(A95,1)</f>
        <v>37316</v>
      </c>
      <c r="B96" s="20" t="s">
        <v>229</v>
      </c>
      <c r="C96" s="13">
        <v>1.25</v>
      </c>
      <c r="D96" s="39">
        <v>3</v>
      </c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 t="s">
        <v>306</v>
      </c>
    </row>
    <row r="97" spans="1:11" x14ac:dyDescent="0.3">
      <c r="A97" s="23"/>
      <c r="B97" s="20" t="s">
        <v>54</v>
      </c>
      <c r="C97" s="13"/>
      <c r="D97" s="39"/>
      <c r="E97" s="13"/>
      <c r="F97" s="20"/>
      <c r="G97" s="13"/>
      <c r="H97" s="39"/>
      <c r="I97" s="13"/>
      <c r="J97" s="11"/>
      <c r="K97" s="20" t="s">
        <v>259</v>
      </c>
    </row>
    <row r="98" spans="1:11" x14ac:dyDescent="0.3">
      <c r="A98" s="23"/>
      <c r="B98" s="20" t="s">
        <v>54</v>
      </c>
      <c r="C98" s="13"/>
      <c r="D98" s="39"/>
      <c r="E98" s="13"/>
      <c r="F98" s="20"/>
      <c r="G98" s="13"/>
      <c r="H98" s="39"/>
      <c r="I98" s="13"/>
      <c r="J98" s="11"/>
      <c r="K98" s="20" t="s">
        <v>307</v>
      </c>
    </row>
    <row r="99" spans="1:11" x14ac:dyDescent="0.3">
      <c r="A99" s="23"/>
      <c r="B99" s="20" t="s">
        <v>257</v>
      </c>
      <c r="C99" s="13"/>
      <c r="D99" s="39">
        <v>0.13100000000000001</v>
      </c>
      <c r="E99" s="13"/>
      <c r="F99" s="20"/>
      <c r="G99" s="13"/>
      <c r="H99" s="39"/>
      <c r="I99" s="13"/>
      <c r="J99" s="11"/>
      <c r="K99" s="20"/>
    </row>
    <row r="100" spans="1:11" x14ac:dyDescent="0.3">
      <c r="A100" s="23">
        <f>EDATE(A96,1)</f>
        <v>37347</v>
      </c>
      <c r="B100" s="20"/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3">
      <c r="A101" s="23">
        <f t="shared" si="4"/>
        <v>37377</v>
      </c>
      <c r="B101" s="20" t="s">
        <v>308</v>
      </c>
      <c r="C101" s="13">
        <v>1.25</v>
      </c>
      <c r="D101" s="39">
        <v>0.15800000000000003</v>
      </c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/>
    </row>
    <row r="102" spans="1:11" x14ac:dyDescent="0.3">
      <c r="A102" s="23">
        <f t="shared" si="4"/>
        <v>37408</v>
      </c>
      <c r="B102" s="20" t="s">
        <v>249</v>
      </c>
      <c r="C102" s="13">
        <v>1.25</v>
      </c>
      <c r="D102" s="39">
        <v>0.10200000000000001</v>
      </c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3">
      <c r="A103" s="23">
        <f t="shared" si="4"/>
        <v>37438</v>
      </c>
      <c r="B103" s="20" t="s">
        <v>54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 t="s">
        <v>309</v>
      </c>
    </row>
    <row r="104" spans="1:11" x14ac:dyDescent="0.3">
      <c r="A104" s="23"/>
      <c r="B104" s="20" t="s">
        <v>104</v>
      </c>
      <c r="C104" s="13"/>
      <c r="D104" s="39"/>
      <c r="E104" s="13"/>
      <c r="F104" s="20"/>
      <c r="G104" s="13"/>
      <c r="H104" s="39">
        <v>2</v>
      </c>
      <c r="I104" s="13"/>
      <c r="J104" s="11"/>
      <c r="K104" s="20" t="s">
        <v>310</v>
      </c>
    </row>
    <row r="105" spans="1:11" x14ac:dyDescent="0.3">
      <c r="A105" s="23">
        <f>EDATE(A103,1)</f>
        <v>37469</v>
      </c>
      <c r="B105" s="20" t="s">
        <v>94</v>
      </c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>
        <v>1</v>
      </c>
      <c r="I105" s="13"/>
      <c r="J105" s="11"/>
      <c r="K105" s="49">
        <v>45144</v>
      </c>
    </row>
    <row r="106" spans="1:11" x14ac:dyDescent="0.3">
      <c r="A106" s="23"/>
      <c r="B106" s="20" t="s">
        <v>104</v>
      </c>
      <c r="C106" s="13"/>
      <c r="D106" s="39"/>
      <c r="E106" s="13"/>
      <c r="F106" s="20"/>
      <c r="G106" s="13"/>
      <c r="H106" s="39">
        <v>2</v>
      </c>
      <c r="I106" s="13"/>
      <c r="J106" s="11"/>
      <c r="K106" s="20" t="s">
        <v>311</v>
      </c>
    </row>
    <row r="107" spans="1:11" x14ac:dyDescent="0.3">
      <c r="A107" s="23">
        <f>EDATE(A105,1)</f>
        <v>37500</v>
      </c>
      <c r="B107" s="20"/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3">
      <c r="A108" s="23">
        <f t="shared" si="4"/>
        <v>37530</v>
      </c>
      <c r="B108" s="20" t="s">
        <v>104</v>
      </c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>
        <v>2</v>
      </c>
      <c r="I108" s="13"/>
      <c r="J108" s="11"/>
      <c r="K108" s="20" t="s">
        <v>312</v>
      </c>
    </row>
    <row r="109" spans="1:11" x14ac:dyDescent="0.3">
      <c r="A109" s="23">
        <f t="shared" si="4"/>
        <v>37561</v>
      </c>
      <c r="B109" s="20"/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3">
      <c r="A110" s="23">
        <f t="shared" si="4"/>
        <v>37591</v>
      </c>
      <c r="B110" s="20"/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3">
      <c r="A111" s="47" t="s">
        <v>313</v>
      </c>
      <c r="B111" s="20"/>
      <c r="C111" s="13"/>
      <c r="D111" s="39"/>
      <c r="E111" s="13"/>
      <c r="F111" s="20"/>
      <c r="G111" s="13" t="str">
        <f>IF(ISBLANK(Table1[[#This Row],[EARNED]]),"",Table1[[#This Row],[EARNED]])</f>
        <v/>
      </c>
      <c r="H111" s="39"/>
      <c r="I111" s="13"/>
      <c r="J111" s="11"/>
      <c r="K111" s="20"/>
    </row>
    <row r="112" spans="1:11" x14ac:dyDescent="0.3">
      <c r="A112" s="23">
        <f>EDATE(A110,1)</f>
        <v>37622</v>
      </c>
      <c r="B112" s="20" t="s">
        <v>94</v>
      </c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>
        <v>1</v>
      </c>
      <c r="I112" s="13"/>
      <c r="J112" s="11"/>
      <c r="K112" s="49">
        <v>44939</v>
      </c>
    </row>
    <row r="113" spans="1:11" x14ac:dyDescent="0.3">
      <c r="A113" s="23">
        <f>EDATE(A112,1)</f>
        <v>37653</v>
      </c>
      <c r="B113" s="20" t="s">
        <v>94</v>
      </c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>
        <v>1</v>
      </c>
      <c r="I113" s="13"/>
      <c r="J113" s="11"/>
      <c r="K113" s="49">
        <v>44963</v>
      </c>
    </row>
    <row r="114" spans="1:11" x14ac:dyDescent="0.3">
      <c r="A114" s="23">
        <f t="shared" ref="A114:A122" si="5">EDATE(A113,1)</f>
        <v>37681</v>
      </c>
      <c r="B114" s="20" t="s">
        <v>205</v>
      </c>
      <c r="C114" s="13">
        <v>1.25</v>
      </c>
      <c r="D114" s="39">
        <v>5</v>
      </c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 t="s">
        <v>314</v>
      </c>
    </row>
    <row r="115" spans="1:11" x14ac:dyDescent="0.3">
      <c r="A115" s="23">
        <f t="shared" si="5"/>
        <v>37712</v>
      </c>
      <c r="B115" s="20"/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/>
    </row>
    <row r="116" spans="1:11" x14ac:dyDescent="0.3">
      <c r="A116" s="23">
        <f t="shared" si="5"/>
        <v>37742</v>
      </c>
      <c r="B116" s="20" t="s">
        <v>54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 t="s">
        <v>315</v>
      </c>
    </row>
    <row r="117" spans="1:11" x14ac:dyDescent="0.3">
      <c r="A117" s="23">
        <f t="shared" si="5"/>
        <v>37773</v>
      </c>
      <c r="B117" s="20"/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3">
      <c r="A118" s="23">
        <f t="shared" si="5"/>
        <v>37803</v>
      </c>
      <c r="B118" s="20"/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3">
      <c r="A119" s="23">
        <f t="shared" si="5"/>
        <v>37834</v>
      </c>
      <c r="B119" s="20"/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3">
      <c r="A120" s="23">
        <f t="shared" si="5"/>
        <v>37865</v>
      </c>
      <c r="B120" s="20" t="s">
        <v>316</v>
      </c>
      <c r="C120" s="13">
        <v>1.25</v>
      </c>
      <c r="D120" s="39">
        <v>5.8000000000000017E-2</v>
      </c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3">
      <c r="A121" s="23">
        <f t="shared" si="5"/>
        <v>37895</v>
      </c>
      <c r="B121" s="20" t="s">
        <v>98</v>
      </c>
      <c r="C121" s="13">
        <v>1.25</v>
      </c>
      <c r="D121" s="39">
        <v>0.09</v>
      </c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3">
      <c r="A122" s="23">
        <f t="shared" si="5"/>
        <v>37926</v>
      </c>
      <c r="B122" s="20" t="s">
        <v>317</v>
      </c>
      <c r="C122" s="13">
        <v>1.25</v>
      </c>
      <c r="D122" s="39">
        <v>0.44800000000000001</v>
      </c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3">
      <c r="A123" s="23">
        <f>EDATE(A122,1)</f>
        <v>37956</v>
      </c>
      <c r="B123" s="20" t="s">
        <v>318</v>
      </c>
      <c r="C123" s="13">
        <v>1.25</v>
      </c>
      <c r="D123" s="39">
        <v>0.6</v>
      </c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3">
      <c r="A124" s="47" t="s">
        <v>319</v>
      </c>
      <c r="B124" s="20"/>
      <c r="C124" s="13"/>
      <c r="D124" s="39"/>
      <c r="E124" s="13"/>
      <c r="F124" s="20"/>
      <c r="G124" s="13" t="str">
        <f>IF(ISBLANK(Table1[[#This Row],[EARNED]]),"",Table1[[#This Row],[EARNED]])</f>
        <v/>
      </c>
      <c r="H124" s="39"/>
      <c r="I124" s="13"/>
      <c r="J124" s="11"/>
      <c r="K124" s="20"/>
    </row>
    <row r="125" spans="1:11" x14ac:dyDescent="0.3">
      <c r="A125" s="23">
        <f>EDATE(A123,1)</f>
        <v>37987</v>
      </c>
      <c r="B125" s="20" t="s">
        <v>320</v>
      </c>
      <c r="C125" s="13">
        <v>1.25</v>
      </c>
      <c r="D125" s="39">
        <v>0.47499999999999998</v>
      </c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3">
      <c r="A126" s="23">
        <f>EDATE(A125,1)</f>
        <v>38018</v>
      </c>
      <c r="B126" s="20" t="s">
        <v>321</v>
      </c>
      <c r="C126" s="13">
        <v>1.25</v>
      </c>
      <c r="D126" s="39">
        <v>0.29199999999999998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3">
      <c r="A127" s="23">
        <f t="shared" ref="A127:A134" si="6">EDATE(A126,1)</f>
        <v>38047</v>
      </c>
      <c r="B127" s="20" t="s">
        <v>322</v>
      </c>
      <c r="C127" s="13">
        <v>1.25</v>
      </c>
      <c r="D127" s="39">
        <v>0.32500000000000001</v>
      </c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3">
      <c r="A128" s="23">
        <f t="shared" si="6"/>
        <v>38078</v>
      </c>
      <c r="B128" s="20" t="s">
        <v>323</v>
      </c>
      <c r="C128" s="13">
        <v>1.25</v>
      </c>
      <c r="D128" s="39">
        <v>0.375</v>
      </c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3">
      <c r="A129" s="23">
        <f t="shared" si="6"/>
        <v>38108</v>
      </c>
      <c r="B129" s="20" t="s">
        <v>324</v>
      </c>
      <c r="C129" s="13">
        <v>1.25</v>
      </c>
      <c r="D129" s="39">
        <v>0.14000000000000001</v>
      </c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3">
      <c r="A130" s="23">
        <f t="shared" si="6"/>
        <v>38139</v>
      </c>
      <c r="B130" s="20" t="s">
        <v>325</v>
      </c>
      <c r="C130" s="13">
        <v>1.25</v>
      </c>
      <c r="D130" s="39">
        <v>0.30199999999999999</v>
      </c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/>
    </row>
    <row r="131" spans="1:11" x14ac:dyDescent="0.3">
      <c r="A131" s="23">
        <f t="shared" si="6"/>
        <v>38169</v>
      </c>
      <c r="B131" s="20" t="s">
        <v>326</v>
      </c>
      <c r="C131" s="13">
        <v>1.25</v>
      </c>
      <c r="D131" s="39">
        <v>0.04</v>
      </c>
      <c r="E131" s="13"/>
      <c r="F131" s="51"/>
      <c r="G131" s="13">
        <f>IF(ISBLANK(Table1[[#This Row],[EARNED]]),"",Table1[[#This Row],[EARNED]])</f>
        <v>1.25</v>
      </c>
      <c r="H131" s="39"/>
      <c r="I131" s="13"/>
      <c r="J131" s="11"/>
      <c r="K131" s="20"/>
    </row>
    <row r="132" spans="1:11" x14ac:dyDescent="0.3">
      <c r="A132" s="23">
        <f t="shared" si="6"/>
        <v>38200</v>
      </c>
      <c r="B132" s="20" t="s">
        <v>327</v>
      </c>
      <c r="C132" s="13">
        <v>1.25</v>
      </c>
      <c r="D132" s="39">
        <v>0.78100000000000003</v>
      </c>
      <c r="E132" s="13"/>
      <c r="F132" s="52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3">
      <c r="A133" s="23">
        <f t="shared" si="6"/>
        <v>38231</v>
      </c>
      <c r="B133" s="20" t="s">
        <v>302</v>
      </c>
      <c r="C133" s="13">
        <v>1.25</v>
      </c>
      <c r="D133" s="39">
        <v>0.16700000000000001</v>
      </c>
      <c r="E133" s="13"/>
      <c r="F133" s="51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3">
      <c r="A134" s="55">
        <f t="shared" si="6"/>
        <v>38261</v>
      </c>
      <c r="B134" s="15" t="s">
        <v>220</v>
      </c>
      <c r="C134" s="56">
        <v>1.25</v>
      </c>
      <c r="D134" s="62">
        <v>2</v>
      </c>
      <c r="E134" s="51"/>
      <c r="F134" s="57"/>
      <c r="G134" s="41">
        <f>IF(ISBLANK(Table1[[#This Row],[EARNED]]),"",Table1[[#This Row],[EARNED]])</f>
        <v>1.25</v>
      </c>
      <c r="H134" s="42"/>
      <c r="I134" s="41"/>
      <c r="J134" s="12"/>
      <c r="K134" s="20" t="s">
        <v>328</v>
      </c>
    </row>
    <row r="135" spans="1:11" x14ac:dyDescent="0.3">
      <c r="A135" s="58"/>
      <c r="B135" s="61" t="s">
        <v>54</v>
      </c>
      <c r="C135" s="56"/>
      <c r="D135" s="61"/>
      <c r="E135" s="53"/>
      <c r="F135" s="59"/>
      <c r="G135" s="13"/>
      <c r="H135" s="11"/>
      <c r="I135" s="13"/>
      <c r="J135" s="11"/>
      <c r="K135" s="54" t="s">
        <v>330</v>
      </c>
    </row>
    <row r="136" spans="1:11" x14ac:dyDescent="0.3">
      <c r="A136" s="58"/>
      <c r="B136" s="11" t="s">
        <v>189</v>
      </c>
      <c r="C136" s="56"/>
      <c r="D136" s="61">
        <v>1.002</v>
      </c>
      <c r="E136" s="53"/>
      <c r="F136" s="59"/>
      <c r="G136" s="13"/>
      <c r="H136" s="11"/>
      <c r="I136" s="13"/>
      <c r="J136" s="11"/>
      <c r="K136" s="54"/>
    </row>
    <row r="137" spans="1:11" x14ac:dyDescent="0.3">
      <c r="A137" s="58">
        <f>EDATE(A134,1)</f>
        <v>38292</v>
      </c>
      <c r="B137" s="11" t="s">
        <v>220</v>
      </c>
      <c r="C137" s="56">
        <v>1.25</v>
      </c>
      <c r="D137" s="61">
        <v>2</v>
      </c>
      <c r="E137" s="53"/>
      <c r="F137" s="53"/>
      <c r="G137" s="13">
        <f>IF(ISBLANK(Table1[[#This Row],[EARNED]]),"",Table1[[#This Row],[EARNED]])</f>
        <v>1.25</v>
      </c>
      <c r="H137" s="11"/>
      <c r="I137" s="13"/>
      <c r="J137" s="11"/>
      <c r="K137" s="54" t="s">
        <v>329</v>
      </c>
    </row>
    <row r="138" spans="1:11" s="51" customFormat="1" x14ac:dyDescent="0.3">
      <c r="A138" s="60"/>
      <c r="B138" s="61" t="s">
        <v>331</v>
      </c>
      <c r="C138" s="56">
        <v>1.25</v>
      </c>
      <c r="D138" s="61">
        <v>4.8000000000000008E-2</v>
      </c>
      <c r="E138" s="53"/>
      <c r="F138" s="53"/>
      <c r="G138" s="53"/>
      <c r="H138" s="53"/>
      <c r="I138" s="53"/>
      <c r="J138" s="53"/>
      <c r="K138" s="53"/>
    </row>
    <row r="139" spans="1:11" s="51" customFormat="1" x14ac:dyDescent="0.3">
      <c r="A139" s="60"/>
      <c r="B139" s="61" t="s">
        <v>244</v>
      </c>
      <c r="C139" s="56"/>
      <c r="D139" s="61">
        <v>1</v>
      </c>
      <c r="E139" s="53"/>
      <c r="F139" s="53"/>
      <c r="G139" s="53"/>
      <c r="H139" s="53"/>
      <c r="I139" s="53"/>
      <c r="J139" s="53"/>
      <c r="K139" s="63">
        <v>45269</v>
      </c>
    </row>
    <row r="140" spans="1:11" x14ac:dyDescent="0.3">
      <c r="A140" s="58">
        <f>EDATE(A137,1)</f>
        <v>38322</v>
      </c>
      <c r="B140" s="59" t="s">
        <v>332</v>
      </c>
      <c r="C140" s="56">
        <v>1.25</v>
      </c>
      <c r="D140" s="11">
        <v>1.304</v>
      </c>
      <c r="E140" s="13"/>
      <c r="F140" s="59"/>
      <c r="G140" s="13">
        <f>IF(ISBLANK(Table1[[#This Row],[EARNED]]),"",Table1[[#This Row],[EARNED]])</f>
        <v>1.25</v>
      </c>
      <c r="H140" s="11"/>
      <c r="I140" s="13"/>
      <c r="J140" s="11"/>
      <c r="K140" s="54"/>
    </row>
    <row r="141" spans="1:11" x14ac:dyDescent="0.3">
      <c r="A141" s="64" t="s">
        <v>333</v>
      </c>
      <c r="B141" s="11"/>
      <c r="C141" s="13"/>
      <c r="D141" s="53"/>
      <c r="E141" s="13"/>
      <c r="F141" s="11"/>
      <c r="G141" s="13" t="str">
        <f>IF(ISBLANK(Table1[[#This Row],[EARNED]]),"",Table1[[#This Row],[EARNED]])</f>
        <v/>
      </c>
      <c r="H141" s="11"/>
      <c r="I141" s="13"/>
      <c r="J141" s="11"/>
      <c r="K141" s="54"/>
    </row>
    <row r="142" spans="1:11" x14ac:dyDescent="0.3">
      <c r="A142" s="23">
        <f>EDATE(A140,1)</f>
        <v>38353</v>
      </c>
      <c r="B142" s="20" t="s">
        <v>61</v>
      </c>
      <c r="C142" s="13">
        <v>1.25</v>
      </c>
      <c r="D142" s="39">
        <v>1</v>
      </c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49">
        <v>44946</v>
      </c>
    </row>
    <row r="143" spans="1:11" x14ac:dyDescent="0.3">
      <c r="A143" s="23"/>
      <c r="B143" s="20" t="s">
        <v>54</v>
      </c>
      <c r="C143" s="13"/>
      <c r="D143" s="39"/>
      <c r="E143" s="13"/>
      <c r="F143" s="20"/>
      <c r="G143" s="13"/>
      <c r="H143" s="39"/>
      <c r="I143" s="13"/>
      <c r="J143" s="11"/>
      <c r="K143" s="20" t="s">
        <v>335</v>
      </c>
    </row>
    <row r="144" spans="1:11" x14ac:dyDescent="0.3">
      <c r="A144" s="23"/>
      <c r="B144" s="20" t="s">
        <v>334</v>
      </c>
      <c r="C144" s="13"/>
      <c r="D144" s="39">
        <v>0.27700000000000002</v>
      </c>
      <c r="E144" s="13"/>
      <c r="F144" s="20"/>
      <c r="G144" s="13"/>
      <c r="H144" s="39"/>
      <c r="I144" s="13"/>
      <c r="J144" s="11"/>
      <c r="K144" s="20"/>
    </row>
    <row r="145" spans="1:11" x14ac:dyDescent="0.3">
      <c r="A145" s="23">
        <f>EDATE(A142,1)</f>
        <v>38384</v>
      </c>
      <c r="B145" s="20" t="s">
        <v>336</v>
      </c>
      <c r="C145" s="13">
        <v>1.25</v>
      </c>
      <c r="D145" s="39">
        <v>0.60599999999999998</v>
      </c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3">
      <c r="A146" s="23">
        <f t="shared" ref="A146:A153" si="7">EDATE(A145,1)</f>
        <v>38412</v>
      </c>
      <c r="B146" s="20" t="s">
        <v>337</v>
      </c>
      <c r="C146" s="13">
        <v>1.25</v>
      </c>
      <c r="D146" s="11">
        <v>2.9000000000000012E-2</v>
      </c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3">
      <c r="A147" s="23">
        <f t="shared" si="7"/>
        <v>38443</v>
      </c>
      <c r="B147" s="20" t="s">
        <v>338</v>
      </c>
      <c r="C147" s="13">
        <v>1.25</v>
      </c>
      <c r="D147" s="39">
        <v>0.16900000000000001</v>
      </c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3">
      <c r="A148" s="23">
        <f t="shared" si="7"/>
        <v>38473</v>
      </c>
      <c r="B148" s="20" t="s">
        <v>94</v>
      </c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>
        <v>1</v>
      </c>
      <c r="I148" s="13"/>
      <c r="J148" s="11"/>
      <c r="K148" s="49">
        <v>45077</v>
      </c>
    </row>
    <row r="149" spans="1:11" x14ac:dyDescent="0.3">
      <c r="A149" s="23"/>
      <c r="B149" s="20" t="s">
        <v>240</v>
      </c>
      <c r="C149" s="13"/>
      <c r="D149" s="39">
        <v>9.6000000000000002E-2</v>
      </c>
      <c r="E149" s="13"/>
      <c r="F149" s="20"/>
      <c r="G149" s="13"/>
      <c r="H149" s="39"/>
      <c r="I149" s="13"/>
      <c r="J149" s="11"/>
      <c r="K149" s="20"/>
    </row>
    <row r="150" spans="1:11" x14ac:dyDescent="0.3">
      <c r="A150" s="23">
        <f>EDATE(A148,1)</f>
        <v>38504</v>
      </c>
      <c r="B150" s="20" t="s">
        <v>339</v>
      </c>
      <c r="C150" s="13">
        <v>1.25</v>
      </c>
      <c r="D150" s="39">
        <v>1.504</v>
      </c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/>
    </row>
    <row r="151" spans="1:11" x14ac:dyDescent="0.3">
      <c r="A151" s="23">
        <f t="shared" si="7"/>
        <v>38534</v>
      </c>
      <c r="B151" s="20" t="s">
        <v>340</v>
      </c>
      <c r="C151" s="13">
        <v>1.25</v>
      </c>
      <c r="D151" s="39">
        <v>0.22700000000000001</v>
      </c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3">
      <c r="A152" s="23">
        <f t="shared" si="7"/>
        <v>38565</v>
      </c>
      <c r="B152" s="20" t="s">
        <v>341</v>
      </c>
      <c r="C152" s="13">
        <v>1.25</v>
      </c>
      <c r="D152" s="39">
        <v>0.66700000000000004</v>
      </c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3">
      <c r="A153" s="23">
        <f t="shared" si="7"/>
        <v>38596</v>
      </c>
      <c r="B153" s="20" t="s">
        <v>66</v>
      </c>
      <c r="C153" s="13">
        <v>1.25</v>
      </c>
      <c r="D153" s="39">
        <v>2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 t="s">
        <v>343</v>
      </c>
    </row>
    <row r="154" spans="1:11" x14ac:dyDescent="0.3">
      <c r="A154" s="23"/>
      <c r="B154" s="20" t="s">
        <v>61</v>
      </c>
      <c r="C154" s="13"/>
      <c r="D154" s="39">
        <v>1</v>
      </c>
      <c r="E154" s="13"/>
      <c r="F154" s="20"/>
      <c r="G154" s="13"/>
      <c r="H154" s="39"/>
      <c r="I154" s="13"/>
      <c r="J154" s="11"/>
      <c r="K154" s="49">
        <v>45205</v>
      </c>
    </row>
    <row r="155" spans="1:11" x14ac:dyDescent="0.3">
      <c r="A155" s="23"/>
      <c r="B155" s="20" t="s">
        <v>342</v>
      </c>
      <c r="C155" s="13"/>
      <c r="D155" s="39">
        <v>0.59399999999999997</v>
      </c>
      <c r="E155" s="13"/>
      <c r="F155" s="20"/>
      <c r="G155" s="13"/>
      <c r="H155" s="39"/>
      <c r="I155" s="13"/>
      <c r="J155" s="11"/>
      <c r="K155" s="20"/>
    </row>
    <row r="156" spans="1:11" x14ac:dyDescent="0.3">
      <c r="A156" s="23">
        <f>EDATE(A153,1)</f>
        <v>38626</v>
      </c>
      <c r="B156" s="20" t="s">
        <v>61</v>
      </c>
      <c r="C156" s="13">
        <v>1.25</v>
      </c>
      <c r="D156" s="39">
        <v>1</v>
      </c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49">
        <v>45218</v>
      </c>
    </row>
    <row r="157" spans="1:11" x14ac:dyDescent="0.3">
      <c r="A157" s="23"/>
      <c r="B157" s="20" t="s">
        <v>249</v>
      </c>
      <c r="C157" s="13">
        <v>1.25</v>
      </c>
      <c r="D157" s="39">
        <v>0.10200000000000001</v>
      </c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3">
      <c r="A158" s="23">
        <f>EDATE(A156,1)</f>
        <v>38657</v>
      </c>
      <c r="B158" s="20" t="s">
        <v>344</v>
      </c>
      <c r="C158" s="13">
        <v>1.25</v>
      </c>
      <c r="D158" s="39">
        <v>1.044</v>
      </c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3">
      <c r="A159" s="23">
        <f>EDATE(A158,1)</f>
        <v>38687</v>
      </c>
      <c r="B159" s="20" t="s">
        <v>61</v>
      </c>
      <c r="C159" s="13"/>
      <c r="D159" s="39">
        <v>1</v>
      </c>
      <c r="E159" s="13"/>
      <c r="F159" s="20"/>
      <c r="G159" s="13" t="str">
        <f>IF(ISBLANK(Table1[[#This Row],[EARNED]]),"",Table1[[#This Row],[EARNED]])</f>
        <v/>
      </c>
      <c r="H159" s="39"/>
      <c r="I159" s="13"/>
      <c r="J159" s="11"/>
      <c r="K159" s="49">
        <v>45287</v>
      </c>
    </row>
    <row r="160" spans="1:11" x14ac:dyDescent="0.3">
      <c r="A160" s="23"/>
      <c r="B160" s="20" t="s">
        <v>61</v>
      </c>
      <c r="C160" s="13"/>
      <c r="D160" s="39">
        <v>1</v>
      </c>
      <c r="E160" s="13"/>
      <c r="F160" s="20"/>
      <c r="G160" s="13" t="str">
        <f>IF(ISBLANK(Table1[[#This Row],[EARNED]]),"",Table1[[#This Row],[EARNED]])</f>
        <v/>
      </c>
      <c r="H160" s="39"/>
      <c r="I160" s="13"/>
      <c r="J160" s="11"/>
      <c r="K160" s="49">
        <v>45282</v>
      </c>
    </row>
    <row r="161" spans="1:11" x14ac:dyDescent="0.3">
      <c r="A161" s="23"/>
      <c r="B161" s="20" t="s">
        <v>345</v>
      </c>
      <c r="C161" s="13"/>
      <c r="D161" s="39">
        <v>0.39200000000000002</v>
      </c>
      <c r="E161" s="13"/>
      <c r="F161" s="20"/>
      <c r="G161" s="13" t="str">
        <f>IF(ISBLANK(Table1[[#This Row],[EARNED]]),"",Table1[[#This Row],[EARNED]])</f>
        <v/>
      </c>
      <c r="H161" s="39"/>
      <c r="I161" s="13"/>
      <c r="J161" s="11"/>
      <c r="K161" s="20"/>
    </row>
    <row r="162" spans="1:11" x14ac:dyDescent="0.3">
      <c r="A162" s="47" t="s">
        <v>43</v>
      </c>
      <c r="B162" s="20"/>
      <c r="C162" s="13"/>
      <c r="D162" s="39"/>
      <c r="E162" s="34" t="s">
        <v>32</v>
      </c>
      <c r="F162" s="20"/>
      <c r="G162" s="13" t="str">
        <f>IF(ISBLANK(Table1[[#This Row],[EARNED]]),"",Table1[[#This Row],[EARNED]])</f>
        <v/>
      </c>
      <c r="H162" s="39"/>
      <c r="I162" s="34" t="s">
        <v>32</v>
      </c>
      <c r="J162" s="11"/>
      <c r="K162" s="20"/>
    </row>
    <row r="163" spans="1:11" x14ac:dyDescent="0.3">
      <c r="A163" s="40">
        <v>38718</v>
      </c>
      <c r="B163" s="20" t="s">
        <v>51</v>
      </c>
      <c r="C163" s="13">
        <v>1.25</v>
      </c>
      <c r="D163" s="39">
        <v>0.79600000000000004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38749</v>
      </c>
      <c r="B164" s="20" t="s">
        <v>52</v>
      </c>
      <c r="C164" s="13">
        <v>1.25</v>
      </c>
      <c r="D164" s="39">
        <v>4.9119999999999999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38777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38808</v>
      </c>
      <c r="B166" s="20" t="s">
        <v>53</v>
      </c>
      <c r="C166" s="13">
        <v>1.25</v>
      </c>
      <c r="D166" s="39">
        <v>3.1669999999999998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/>
      <c r="B167" s="20" t="s">
        <v>54</v>
      </c>
      <c r="C167" s="13"/>
      <c r="D167" s="48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55</v>
      </c>
    </row>
    <row r="168" spans="1:11" x14ac:dyDescent="0.3">
      <c r="A168" s="40"/>
      <c r="B168" s="20" t="s">
        <v>54</v>
      </c>
      <c r="C168" s="13"/>
      <c r="D168" s="48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 t="s">
        <v>56</v>
      </c>
    </row>
    <row r="169" spans="1:11" x14ac:dyDescent="0.3">
      <c r="A169" s="40"/>
      <c r="B169" s="20" t="s">
        <v>54</v>
      </c>
      <c r="C169" s="13"/>
      <c r="D169" s="48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 t="s">
        <v>57</v>
      </c>
    </row>
    <row r="170" spans="1:11" x14ac:dyDescent="0.3">
      <c r="A170" s="40">
        <v>38838</v>
      </c>
      <c r="B170" s="20" t="s">
        <v>58</v>
      </c>
      <c r="C170" s="13">
        <v>1.25</v>
      </c>
      <c r="D170" s="39">
        <v>1.9079999999999999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38869</v>
      </c>
      <c r="B171" s="20" t="s">
        <v>59</v>
      </c>
      <c r="C171" s="13">
        <v>1.25</v>
      </c>
      <c r="D171" s="42">
        <v>2.7189999999999999</v>
      </c>
      <c r="E171" s="9"/>
      <c r="F171" s="15"/>
      <c r="G171" s="41">
        <f>IF(ISBLANK(Table1[[#This Row],[EARNED]]),"",Table1[[#This Row],[EARNED]])</f>
        <v>1.25</v>
      </c>
      <c r="H171" s="42"/>
      <c r="I171" s="9"/>
      <c r="J171" s="12"/>
      <c r="K171" s="15"/>
    </row>
    <row r="172" spans="1:11" x14ac:dyDescent="0.3">
      <c r="A172" s="40">
        <v>38899</v>
      </c>
      <c r="B172" s="20" t="s">
        <v>60</v>
      </c>
      <c r="C172" s="13">
        <v>1.25</v>
      </c>
      <c r="D172" s="39">
        <v>0.21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38930</v>
      </c>
      <c r="B173" s="20" t="s">
        <v>66</v>
      </c>
      <c r="C173" s="13">
        <v>1.25</v>
      </c>
      <c r="D173" s="39">
        <v>2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 t="s">
        <v>68</v>
      </c>
    </row>
    <row r="174" spans="1:11" x14ac:dyDescent="0.3">
      <c r="A174" s="40"/>
      <c r="B174" s="20" t="s">
        <v>62</v>
      </c>
      <c r="C174" s="13"/>
      <c r="D174" s="48">
        <v>0.88100000000000001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>
        <v>38961</v>
      </c>
      <c r="B175" s="20" t="s">
        <v>63</v>
      </c>
      <c r="C175" s="13">
        <v>1.25</v>
      </c>
      <c r="D175" s="39">
        <v>3.7229999999999999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38991</v>
      </c>
      <c r="B176" s="20" t="s">
        <v>61</v>
      </c>
      <c r="C176" s="13">
        <v>1.25</v>
      </c>
      <c r="D176" s="39">
        <v>1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49">
        <v>45209</v>
      </c>
    </row>
    <row r="177" spans="1:11" x14ac:dyDescent="0.3">
      <c r="A177" s="40"/>
      <c r="B177" s="20" t="s">
        <v>64</v>
      </c>
      <c r="C177" s="13"/>
      <c r="D177" s="48">
        <v>2.5539999999999998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>
        <v>39022</v>
      </c>
      <c r="B178" s="20" t="s">
        <v>65</v>
      </c>
      <c r="C178" s="13">
        <v>1.25</v>
      </c>
      <c r="D178" s="39">
        <v>1.4710000000000001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39052</v>
      </c>
      <c r="B179" s="20" t="s">
        <v>66</v>
      </c>
      <c r="C179" s="13">
        <v>1.25</v>
      </c>
      <c r="D179" s="39">
        <v>2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 t="s">
        <v>69</v>
      </c>
    </row>
    <row r="180" spans="1:11" x14ac:dyDescent="0.3">
      <c r="A180" s="40"/>
      <c r="B180" s="20" t="s">
        <v>67</v>
      </c>
      <c r="C180" s="13"/>
      <c r="D180" s="48">
        <v>0.83299999999999996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47" t="s">
        <v>44</v>
      </c>
      <c r="B181" s="20"/>
      <c r="C181" s="13"/>
      <c r="D181" s="39"/>
      <c r="E181" s="34" t="s">
        <v>32</v>
      </c>
      <c r="F181" s="20"/>
      <c r="G181" s="13" t="str">
        <f>IF(ISBLANK(Table1[[#This Row],[EARNED]]),"",Table1[[#This Row],[EARNED]])</f>
        <v/>
      </c>
      <c r="H181" s="39"/>
      <c r="I181" s="34" t="s">
        <v>32</v>
      </c>
      <c r="J181" s="11"/>
      <c r="K181" s="20"/>
    </row>
    <row r="182" spans="1:11" x14ac:dyDescent="0.3">
      <c r="A182" s="40">
        <v>39083</v>
      </c>
      <c r="B182" s="20" t="s">
        <v>70</v>
      </c>
      <c r="C182" s="13">
        <v>1.25</v>
      </c>
      <c r="D182" s="39">
        <v>1.6619999999999999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49">
        <v>44953</v>
      </c>
    </row>
    <row r="183" spans="1:11" x14ac:dyDescent="0.3">
      <c r="A183" s="40">
        <v>39114</v>
      </c>
      <c r="B183" s="20" t="s">
        <v>61</v>
      </c>
      <c r="C183" s="13">
        <v>1.25</v>
      </c>
      <c r="D183" s="39">
        <v>1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/>
      <c r="B184" s="20" t="s">
        <v>71</v>
      </c>
      <c r="C184" s="13"/>
      <c r="D184" s="48">
        <v>2.5790000000000002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>
        <v>39142</v>
      </c>
      <c r="B185" s="20" t="s">
        <v>61</v>
      </c>
      <c r="C185" s="13">
        <v>1.25</v>
      </c>
      <c r="D185" s="39">
        <v>1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49">
        <v>45004</v>
      </c>
    </row>
    <row r="186" spans="1:11" x14ac:dyDescent="0.3">
      <c r="A186" s="40"/>
      <c r="B186" s="20" t="s">
        <v>54</v>
      </c>
      <c r="C186" s="13"/>
      <c r="D186" s="48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 t="s">
        <v>55</v>
      </c>
    </row>
    <row r="187" spans="1:11" x14ac:dyDescent="0.3">
      <c r="A187" s="40"/>
      <c r="B187" s="20" t="s">
        <v>72</v>
      </c>
      <c r="C187" s="13"/>
      <c r="D187" s="48">
        <v>1.65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3">
      <c r="A188" s="40">
        <v>39173</v>
      </c>
      <c r="B188" s="20" t="s">
        <v>54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 t="s">
        <v>83</v>
      </c>
    </row>
    <row r="189" spans="1:11" x14ac:dyDescent="0.3">
      <c r="A189" s="40"/>
      <c r="B189" s="20" t="s">
        <v>54</v>
      </c>
      <c r="C189" s="13"/>
      <c r="D189" s="48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 t="s">
        <v>84</v>
      </c>
    </row>
    <row r="190" spans="1:11" x14ac:dyDescent="0.3">
      <c r="A190" s="40"/>
      <c r="B190" s="20" t="s">
        <v>73</v>
      </c>
      <c r="C190" s="13"/>
      <c r="D190" s="48">
        <v>0.34399999999999997</v>
      </c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3">
      <c r="A191" s="40">
        <v>39203</v>
      </c>
      <c r="B191" s="20" t="s">
        <v>74</v>
      </c>
      <c r="C191" s="13">
        <v>1.25</v>
      </c>
      <c r="D191" s="48">
        <v>2.7519999999999998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39234</v>
      </c>
      <c r="B192" s="20" t="s">
        <v>75</v>
      </c>
      <c r="C192" s="13">
        <v>1.25</v>
      </c>
      <c r="D192" s="39">
        <v>1.367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39264</v>
      </c>
      <c r="B193" s="20" t="s">
        <v>76</v>
      </c>
      <c r="C193" s="13">
        <v>1.25</v>
      </c>
      <c r="D193" s="39">
        <v>1.212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39295</v>
      </c>
      <c r="B194" s="20" t="s">
        <v>77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6</v>
      </c>
      <c r="I194" s="9"/>
      <c r="J194" s="11"/>
      <c r="K194" s="20" t="s">
        <v>85</v>
      </c>
    </row>
    <row r="195" spans="1:11" x14ac:dyDescent="0.3">
      <c r="A195" s="40"/>
      <c r="B195" s="20" t="s">
        <v>78</v>
      </c>
      <c r="C195" s="13"/>
      <c r="D195" s="48">
        <v>2.9369999999999998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3">
      <c r="A196" s="40">
        <v>39326</v>
      </c>
      <c r="B196" s="20" t="s">
        <v>79</v>
      </c>
      <c r="C196" s="13">
        <v>1.25</v>
      </c>
      <c r="D196" s="39">
        <v>0.71899999999999997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39356</v>
      </c>
      <c r="B197" s="20" t="s">
        <v>80</v>
      </c>
      <c r="C197" s="13">
        <v>1.25</v>
      </c>
      <c r="D197" s="39">
        <v>1.5169999999999999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39387</v>
      </c>
      <c r="B198" s="20" t="s">
        <v>66</v>
      </c>
      <c r="C198" s="13">
        <v>1.25</v>
      </c>
      <c r="D198" s="39">
        <v>2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 t="s">
        <v>86</v>
      </c>
    </row>
    <row r="199" spans="1:11" x14ac:dyDescent="0.3">
      <c r="A199" s="40"/>
      <c r="B199" s="20" t="s">
        <v>81</v>
      </c>
      <c r="C199" s="13"/>
      <c r="D199" s="48">
        <v>3.4689999999999999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3">
      <c r="A200" s="40">
        <v>39417</v>
      </c>
      <c r="B200" s="20" t="s">
        <v>66</v>
      </c>
      <c r="C200" s="13">
        <v>1.25</v>
      </c>
      <c r="D200" s="39">
        <v>2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/>
      <c r="B201" s="20" t="s">
        <v>82</v>
      </c>
      <c r="C201" s="13"/>
      <c r="D201" s="48">
        <v>3.4689999999999999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3">
      <c r="A202" s="47" t="s">
        <v>45</v>
      </c>
      <c r="B202" s="20"/>
      <c r="C202" s="13"/>
      <c r="D202" s="39"/>
      <c r="E202" s="34" t="s">
        <v>32</v>
      </c>
      <c r="F202" s="20"/>
      <c r="G202" s="13" t="str">
        <f>IF(ISBLANK(Table1[[#This Row],[EARNED]]),"",Table1[[#This Row],[EARNED]])</f>
        <v/>
      </c>
      <c r="H202" s="39"/>
      <c r="I202" s="34" t="s">
        <v>32</v>
      </c>
      <c r="J202" s="11"/>
      <c r="K202" s="20"/>
    </row>
    <row r="203" spans="1:11" x14ac:dyDescent="0.3">
      <c r="A203" s="40">
        <v>39448</v>
      </c>
      <c r="B203" s="20" t="s">
        <v>54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 t="s">
        <v>89</v>
      </c>
    </row>
    <row r="204" spans="1:11" x14ac:dyDescent="0.3">
      <c r="A204" s="40"/>
      <c r="B204" s="20" t="s">
        <v>87</v>
      </c>
      <c r="C204" s="13"/>
      <c r="D204" s="48">
        <v>2.742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3">
      <c r="A205" s="40">
        <v>39479</v>
      </c>
      <c r="B205" s="20" t="s">
        <v>88</v>
      </c>
      <c r="C205" s="13">
        <v>1.25</v>
      </c>
      <c r="D205" s="39">
        <v>1.6579999999999999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39508</v>
      </c>
      <c r="B206" s="20" t="s">
        <v>54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 t="s">
        <v>90</v>
      </c>
    </row>
    <row r="207" spans="1:11" x14ac:dyDescent="0.3">
      <c r="A207" s="40"/>
      <c r="B207" s="20" t="s">
        <v>54</v>
      </c>
      <c r="C207" s="13"/>
      <c r="D207" s="48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 t="s">
        <v>91</v>
      </c>
    </row>
    <row r="208" spans="1:11" x14ac:dyDescent="0.3">
      <c r="A208" s="40"/>
      <c r="B208" s="20" t="s">
        <v>92</v>
      </c>
      <c r="C208" s="13"/>
      <c r="D208" s="48">
        <v>2.512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>
        <v>39539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39569</v>
      </c>
      <c r="B210" s="20" t="s">
        <v>93</v>
      </c>
      <c r="C210" s="13">
        <v>1.25</v>
      </c>
      <c r="D210" s="39">
        <v>2.5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39600</v>
      </c>
      <c r="B211" s="20" t="s">
        <v>94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9">
        <v>45094</v>
      </c>
    </row>
    <row r="212" spans="1:11" x14ac:dyDescent="0.3">
      <c r="A212" s="40"/>
      <c r="B212" s="20" t="s">
        <v>95</v>
      </c>
      <c r="C212" s="13"/>
      <c r="D212" s="48">
        <v>8.5000000000000006E-2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>
        <v>39630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39661</v>
      </c>
      <c r="B214" s="20" t="s">
        <v>96</v>
      </c>
      <c r="C214" s="13">
        <v>1.25</v>
      </c>
      <c r="D214" s="39">
        <v>1.9E-2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39692</v>
      </c>
      <c r="B215" s="20" t="s">
        <v>97</v>
      </c>
      <c r="C215" s="13">
        <v>1.25</v>
      </c>
      <c r="D215" s="39">
        <v>0.06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39722</v>
      </c>
      <c r="B216" s="20" t="s">
        <v>98</v>
      </c>
      <c r="C216" s="13">
        <v>1.25</v>
      </c>
      <c r="D216" s="39">
        <v>0.09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39753</v>
      </c>
      <c r="B217" s="20" t="s">
        <v>99</v>
      </c>
      <c r="C217" s="13">
        <v>1.25</v>
      </c>
      <c r="D217" s="39">
        <v>3.1E-2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39783</v>
      </c>
      <c r="B218" s="20" t="s">
        <v>100</v>
      </c>
      <c r="C218" s="13">
        <v>1.25</v>
      </c>
      <c r="D218" s="39">
        <v>5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/>
      <c r="B219" s="20" t="s">
        <v>101</v>
      </c>
      <c r="C219" s="13"/>
      <c r="D219" s="48">
        <v>9.4E-2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3">
      <c r="A220" s="47" t="s">
        <v>46</v>
      </c>
      <c r="B220" s="20"/>
      <c r="C220" s="13"/>
      <c r="D220" s="39"/>
      <c r="E220" s="34" t="s">
        <v>32</v>
      </c>
      <c r="F220" s="20"/>
      <c r="G220" s="13" t="str">
        <f>IF(ISBLANK(Table1[[#This Row],[EARNED]]),"",Table1[[#This Row],[EARNED]])</f>
        <v/>
      </c>
      <c r="H220" s="39"/>
      <c r="I220" s="34" t="s">
        <v>32</v>
      </c>
      <c r="J220" s="11"/>
      <c r="K220" s="20"/>
    </row>
    <row r="221" spans="1:11" x14ac:dyDescent="0.3">
      <c r="A221" s="40">
        <v>39814</v>
      </c>
      <c r="B221" s="20" t="s">
        <v>102</v>
      </c>
      <c r="C221" s="13">
        <v>1.25</v>
      </c>
      <c r="D221" s="39">
        <v>4.2000000000000003E-2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v>39845</v>
      </c>
      <c r="B222" s="20" t="s">
        <v>103</v>
      </c>
      <c r="C222" s="13">
        <v>1.25</v>
      </c>
      <c r="D222" s="39">
        <v>0.1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v>39873</v>
      </c>
      <c r="B223" s="20" t="s">
        <v>54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 t="s">
        <v>105</v>
      </c>
    </row>
    <row r="224" spans="1:11" x14ac:dyDescent="0.3">
      <c r="A224" s="40">
        <v>39904</v>
      </c>
      <c r="B224" s="20" t="s">
        <v>104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2</v>
      </c>
      <c r="I224" s="9"/>
      <c r="J224" s="11"/>
      <c r="K224" s="20" t="s">
        <v>106</v>
      </c>
    </row>
    <row r="225" spans="1:11" x14ac:dyDescent="0.3">
      <c r="A225" s="40">
        <v>39934</v>
      </c>
      <c r="B225" s="20" t="s">
        <v>54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 t="s">
        <v>107</v>
      </c>
    </row>
    <row r="226" spans="1:11" x14ac:dyDescent="0.3">
      <c r="A226" s="40"/>
      <c r="B226" s="20" t="s">
        <v>54</v>
      </c>
      <c r="C226" s="13"/>
      <c r="D226" s="48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 t="s">
        <v>108</v>
      </c>
    </row>
    <row r="227" spans="1:11" x14ac:dyDescent="0.3">
      <c r="A227" s="40">
        <v>39965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39995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40026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40057</v>
      </c>
      <c r="B230" s="20" t="s">
        <v>104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2</v>
      </c>
      <c r="I230" s="9"/>
      <c r="J230" s="11"/>
      <c r="K230" s="20" t="s">
        <v>111</v>
      </c>
    </row>
    <row r="231" spans="1:11" x14ac:dyDescent="0.3">
      <c r="A231" s="40">
        <v>40087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v>40118</v>
      </c>
      <c r="B232" s="20" t="s">
        <v>109</v>
      </c>
      <c r="C232" s="13">
        <v>1.25</v>
      </c>
      <c r="D232" s="39">
        <v>4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 t="s">
        <v>110</v>
      </c>
    </row>
    <row r="233" spans="1:11" x14ac:dyDescent="0.3">
      <c r="A233" s="40">
        <v>40148</v>
      </c>
      <c r="B233" s="20" t="s">
        <v>61</v>
      </c>
      <c r="C233" s="13">
        <v>1.25</v>
      </c>
      <c r="D233" s="39">
        <v>1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7" t="s">
        <v>47</v>
      </c>
      <c r="B234" s="20"/>
      <c r="C234" s="13"/>
      <c r="D234" s="39"/>
      <c r="E234" s="34" t="s">
        <v>32</v>
      </c>
      <c r="F234" s="20"/>
      <c r="G234" s="13" t="str">
        <f>IF(ISBLANK(Table1[[#This Row],[EARNED]]),"",Table1[[#This Row],[EARNED]])</f>
        <v/>
      </c>
      <c r="H234" s="39"/>
      <c r="I234" s="34" t="s">
        <v>32</v>
      </c>
      <c r="J234" s="11"/>
      <c r="K234" s="20"/>
    </row>
    <row r="235" spans="1:11" x14ac:dyDescent="0.3">
      <c r="A235" s="40">
        <v>40179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40210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v>40238</v>
      </c>
      <c r="B237" s="20" t="s">
        <v>54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 t="s">
        <v>113</v>
      </c>
    </row>
    <row r="238" spans="1:11" x14ac:dyDescent="0.3">
      <c r="A238" s="40">
        <v>40269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v>40299</v>
      </c>
      <c r="B239" s="20" t="s">
        <v>54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49">
        <v>45063</v>
      </c>
    </row>
    <row r="240" spans="1:11" x14ac:dyDescent="0.3">
      <c r="A240" s="40">
        <v>40330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 t="s">
        <v>114</v>
      </c>
    </row>
    <row r="241" spans="1:11" x14ac:dyDescent="0.3">
      <c r="A241" s="40">
        <v>40360</v>
      </c>
      <c r="B241" s="20" t="s">
        <v>112</v>
      </c>
      <c r="C241" s="13">
        <v>1.25</v>
      </c>
      <c r="D241" s="39">
        <v>1.7330000000000001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49">
        <v>45142</v>
      </c>
    </row>
    <row r="242" spans="1:11" x14ac:dyDescent="0.3">
      <c r="A242" s="40"/>
      <c r="B242" s="20" t="s">
        <v>94</v>
      </c>
      <c r="C242" s="13"/>
      <c r="D242" s="48"/>
      <c r="E242" s="9"/>
      <c r="F242" s="20"/>
      <c r="G242" s="13" t="str">
        <f>IF(ISBLANK(Table1[[#This Row],[EARNED]]),"",Table1[[#This Row],[EARNED]])</f>
        <v/>
      </c>
      <c r="H242" s="39">
        <v>1</v>
      </c>
      <c r="I242" s="9"/>
      <c r="J242" s="11"/>
      <c r="K242" s="20"/>
    </row>
    <row r="243" spans="1:11" x14ac:dyDescent="0.3">
      <c r="A243" s="40"/>
      <c r="B243" s="20" t="s">
        <v>54</v>
      </c>
      <c r="C243" s="13"/>
      <c r="D243" s="48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3">
      <c r="A244" s="40">
        <v>40391</v>
      </c>
      <c r="B244" s="20" t="s">
        <v>116</v>
      </c>
      <c r="C244" s="13">
        <v>1.25</v>
      </c>
      <c r="D244" s="39">
        <v>0.59599999999999997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 t="s">
        <v>115</v>
      </c>
    </row>
    <row r="245" spans="1:11" x14ac:dyDescent="0.3">
      <c r="A245" s="40">
        <v>40422</v>
      </c>
      <c r="B245" s="20" t="s">
        <v>94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1</v>
      </c>
      <c r="I245" s="9"/>
      <c r="J245" s="11"/>
      <c r="K245" s="49">
        <v>45172</v>
      </c>
    </row>
    <row r="246" spans="1:11" x14ac:dyDescent="0.3">
      <c r="A246" s="40"/>
      <c r="B246" s="20" t="s">
        <v>94</v>
      </c>
      <c r="C246" s="13"/>
      <c r="D246" s="48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49">
        <v>45200</v>
      </c>
    </row>
    <row r="247" spans="1:11" x14ac:dyDescent="0.3">
      <c r="A247" s="40"/>
      <c r="B247" s="20" t="s">
        <v>117</v>
      </c>
      <c r="C247" s="13"/>
      <c r="D247" s="48">
        <v>1.2849999999999999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3">
      <c r="A248" s="40">
        <v>40452</v>
      </c>
      <c r="B248" s="20" t="s">
        <v>94</v>
      </c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>
        <v>1</v>
      </c>
      <c r="I248" s="9"/>
      <c r="J248" s="11"/>
      <c r="K248" s="49">
        <v>45232</v>
      </c>
    </row>
    <row r="249" spans="1:11" x14ac:dyDescent="0.3">
      <c r="A249" s="40"/>
      <c r="B249" s="20" t="s">
        <v>118</v>
      </c>
      <c r="C249" s="13"/>
      <c r="D249" s="48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3">
      <c r="A250" s="40">
        <v>40483</v>
      </c>
      <c r="B250" s="20" t="s">
        <v>61</v>
      </c>
      <c r="C250" s="13">
        <v>1.25</v>
      </c>
      <c r="D250" s="39">
        <v>1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49">
        <v>45248</v>
      </c>
    </row>
    <row r="251" spans="1:11" x14ac:dyDescent="0.3">
      <c r="A251" s="40"/>
      <c r="B251" s="20" t="s">
        <v>109</v>
      </c>
      <c r="C251" s="13"/>
      <c r="D251" s="39">
        <v>4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 t="s">
        <v>120</v>
      </c>
    </row>
    <row r="252" spans="1:11" x14ac:dyDescent="0.3">
      <c r="A252" s="40"/>
      <c r="B252" s="20" t="s">
        <v>116</v>
      </c>
      <c r="C252" s="13"/>
      <c r="D252" s="39">
        <v>0.59599999999999997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3">
      <c r="A253" s="40">
        <v>40513</v>
      </c>
      <c r="B253" s="20" t="s">
        <v>119</v>
      </c>
      <c r="C253" s="13">
        <v>1.25</v>
      </c>
      <c r="D253" s="39">
        <v>1.5369999999999999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7" t="s">
        <v>48</v>
      </c>
      <c r="B254" s="20"/>
      <c r="C254" s="13"/>
      <c r="D254" s="39"/>
      <c r="E254" s="34" t="s">
        <v>32</v>
      </c>
      <c r="F254" s="20"/>
      <c r="G254" s="13" t="str">
        <f>IF(ISBLANK(Table1[[#This Row],[EARNED]]),"",Table1[[#This Row],[EARNED]])</f>
        <v/>
      </c>
      <c r="H254" s="39"/>
      <c r="I254" s="34" t="s">
        <v>32</v>
      </c>
      <c r="J254" s="11"/>
      <c r="K254" s="20"/>
    </row>
    <row r="255" spans="1:11" x14ac:dyDescent="0.3">
      <c r="A255" s="40">
        <v>40544</v>
      </c>
      <c r="B255" s="20" t="s">
        <v>121</v>
      </c>
      <c r="C255" s="13">
        <v>1.25</v>
      </c>
      <c r="D255" s="39">
        <v>0.61199999999999999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v>40575</v>
      </c>
      <c r="B256" s="20" t="s">
        <v>122</v>
      </c>
      <c r="C256" s="13">
        <v>1.25</v>
      </c>
      <c r="D256" s="39">
        <v>0.38100000000000001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40603</v>
      </c>
      <c r="B257" s="20" t="s">
        <v>123</v>
      </c>
      <c r="C257" s="13">
        <v>1.25</v>
      </c>
      <c r="D257" s="39">
        <v>0.46899999999999997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40634</v>
      </c>
      <c r="B258" s="20" t="s">
        <v>54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 t="s">
        <v>126</v>
      </c>
    </row>
    <row r="259" spans="1:11" x14ac:dyDescent="0.3">
      <c r="A259" s="40"/>
      <c r="B259" s="20" t="s">
        <v>94</v>
      </c>
      <c r="C259" s="13"/>
      <c r="D259" s="48"/>
      <c r="E259" s="9"/>
      <c r="F259" s="20"/>
      <c r="G259" s="13" t="str">
        <f>IF(ISBLANK(Table1[[#This Row],[EARNED]]),"",Table1[[#This Row],[EARNED]])</f>
        <v/>
      </c>
      <c r="H259" s="39">
        <v>1</v>
      </c>
      <c r="I259" s="9"/>
      <c r="J259" s="11"/>
      <c r="K259" s="49">
        <v>45032</v>
      </c>
    </row>
    <row r="260" spans="1:11" x14ac:dyDescent="0.3">
      <c r="A260" s="40">
        <v>40664</v>
      </c>
      <c r="B260" s="20" t="s">
        <v>54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 t="s">
        <v>55</v>
      </c>
    </row>
    <row r="261" spans="1:11" x14ac:dyDescent="0.3">
      <c r="A261" s="40"/>
      <c r="B261" s="20" t="s">
        <v>124</v>
      </c>
      <c r="C261" s="13"/>
      <c r="D261" s="48">
        <v>1.2709999999999999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3">
      <c r="A262" s="40">
        <v>40695</v>
      </c>
      <c r="B262" s="20" t="s">
        <v>125</v>
      </c>
      <c r="C262" s="13">
        <v>1.25</v>
      </c>
      <c r="D262" s="39">
        <v>0.41699999999999998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 t="s">
        <v>127</v>
      </c>
    </row>
    <row r="263" spans="1:11" x14ac:dyDescent="0.3">
      <c r="A263" s="40">
        <v>40725</v>
      </c>
      <c r="B263" s="20" t="s">
        <v>128</v>
      </c>
      <c r="C263" s="13">
        <v>1.25</v>
      </c>
      <c r="D263" s="48">
        <v>0.82299999999999995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 t="s">
        <v>135</v>
      </c>
    </row>
    <row r="264" spans="1:11" x14ac:dyDescent="0.3">
      <c r="A264" s="40">
        <v>40756</v>
      </c>
      <c r="B264" s="20" t="s">
        <v>129</v>
      </c>
      <c r="C264" s="13">
        <v>1.25</v>
      </c>
      <c r="D264" s="39">
        <v>0.98099999999999998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 t="s">
        <v>136</v>
      </c>
    </row>
    <row r="265" spans="1:11" x14ac:dyDescent="0.3">
      <c r="A265" s="40">
        <v>40787</v>
      </c>
      <c r="B265" s="20" t="s">
        <v>130</v>
      </c>
      <c r="C265" s="13">
        <v>1.25</v>
      </c>
      <c r="D265" s="39">
        <v>1.55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40817</v>
      </c>
      <c r="B266" s="20" t="s">
        <v>131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3</v>
      </c>
      <c r="I266" s="9"/>
      <c r="J266" s="11"/>
      <c r="K266" s="20" t="s">
        <v>137</v>
      </c>
    </row>
    <row r="267" spans="1:11" x14ac:dyDescent="0.3">
      <c r="A267" s="40"/>
      <c r="B267" s="20" t="s">
        <v>132</v>
      </c>
      <c r="C267" s="13"/>
      <c r="D267" s="39">
        <v>1.6850000000000001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3">
      <c r="A268" s="40">
        <v>40848</v>
      </c>
      <c r="B268" s="20" t="s">
        <v>133</v>
      </c>
      <c r="C268" s="13">
        <v>1.25</v>
      </c>
      <c r="D268" s="39">
        <v>1.032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40878</v>
      </c>
      <c r="B269" s="20" t="s">
        <v>100</v>
      </c>
      <c r="C269" s="13">
        <v>1.25</v>
      </c>
      <c r="D269" s="39">
        <v>5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 t="s">
        <v>138</v>
      </c>
    </row>
    <row r="270" spans="1:11" x14ac:dyDescent="0.3">
      <c r="A270" s="40"/>
      <c r="B270" s="20" t="s">
        <v>134</v>
      </c>
      <c r="C270" s="13"/>
      <c r="D270" s="48">
        <v>1.1919999999999999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/>
    </row>
    <row r="271" spans="1:11" x14ac:dyDescent="0.3">
      <c r="A271" s="47" t="s">
        <v>49</v>
      </c>
      <c r="B271" s="20"/>
      <c r="C271" s="13"/>
      <c r="D271" s="39"/>
      <c r="E271" s="34" t="s">
        <v>32</v>
      </c>
      <c r="F271" s="20"/>
      <c r="G271" s="13" t="str">
        <f>IF(ISBLANK(Table1[[#This Row],[EARNED]]),"",Table1[[#This Row],[EARNED]])</f>
        <v/>
      </c>
      <c r="H271" s="39"/>
      <c r="I271" s="34" t="s">
        <v>32</v>
      </c>
      <c r="J271" s="11"/>
      <c r="K271" s="20"/>
    </row>
    <row r="272" spans="1:11" x14ac:dyDescent="0.3">
      <c r="A272" s="40">
        <v>40909</v>
      </c>
      <c r="B272" s="20" t="s">
        <v>61</v>
      </c>
      <c r="C272" s="13">
        <v>1.25</v>
      </c>
      <c r="D272" s="39">
        <v>1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49">
        <v>44946</v>
      </c>
    </row>
    <row r="273" spans="1:11" x14ac:dyDescent="0.3">
      <c r="A273" s="40"/>
      <c r="B273" s="20" t="s">
        <v>54</v>
      </c>
      <c r="C273" s="13"/>
      <c r="D273" s="48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 t="s">
        <v>150</v>
      </c>
    </row>
    <row r="274" spans="1:11" x14ac:dyDescent="0.3">
      <c r="A274" s="40"/>
      <c r="B274" s="20" t="s">
        <v>139</v>
      </c>
      <c r="C274" s="13"/>
      <c r="D274" s="48">
        <v>0.93500000000000005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3">
      <c r="A275" s="40">
        <v>40940</v>
      </c>
      <c r="B275" s="20" t="s">
        <v>140</v>
      </c>
      <c r="C275" s="13">
        <v>1.25</v>
      </c>
      <c r="D275" s="39">
        <v>2.052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v>40969</v>
      </c>
      <c r="B276" s="20" t="s">
        <v>61</v>
      </c>
      <c r="C276" s="13">
        <v>1.25</v>
      </c>
      <c r="D276" s="39">
        <v>1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49">
        <v>45004</v>
      </c>
    </row>
    <row r="277" spans="1:11" x14ac:dyDescent="0.3">
      <c r="A277" s="40"/>
      <c r="B277" s="20" t="s">
        <v>141</v>
      </c>
      <c r="C277" s="13"/>
      <c r="D277" s="48">
        <v>1.546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3">
      <c r="A278" s="40">
        <v>41000</v>
      </c>
      <c r="B278" s="20" t="s">
        <v>61</v>
      </c>
      <c r="C278" s="13">
        <v>1.25</v>
      </c>
      <c r="D278" s="39">
        <v>1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49">
        <v>45036</v>
      </c>
    </row>
    <row r="279" spans="1:11" x14ac:dyDescent="0.3">
      <c r="A279" s="40"/>
      <c r="B279" s="20" t="s">
        <v>54</v>
      </c>
      <c r="C279" s="13"/>
      <c r="D279" s="48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 t="s">
        <v>144</v>
      </c>
    </row>
    <row r="280" spans="1:11" x14ac:dyDescent="0.3">
      <c r="A280" s="40"/>
      <c r="B280" s="20" t="s">
        <v>142</v>
      </c>
      <c r="C280" s="13"/>
      <c r="D280" s="48">
        <v>2.375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3">
      <c r="A281" s="40">
        <v>41030</v>
      </c>
      <c r="B281" s="20" t="s">
        <v>140</v>
      </c>
      <c r="C281" s="13">
        <v>1.25</v>
      </c>
      <c r="D281" s="39">
        <v>2.052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v>41061</v>
      </c>
      <c r="B282" s="20" t="s">
        <v>143</v>
      </c>
      <c r="C282" s="13">
        <v>1.25</v>
      </c>
      <c r="D282" s="39">
        <v>1.9770000000000001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v>41091</v>
      </c>
      <c r="B283" s="20" t="s">
        <v>145</v>
      </c>
      <c r="C283" s="13">
        <v>1.25</v>
      </c>
      <c r="D283" s="39">
        <v>1.2769999999999999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v>41122</v>
      </c>
      <c r="B284" s="20" t="s">
        <v>146</v>
      </c>
      <c r="C284" s="13">
        <v>1.25</v>
      </c>
      <c r="D284" s="39">
        <v>3.1019999999999999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v>41153</v>
      </c>
      <c r="B285" s="20" t="s">
        <v>147</v>
      </c>
      <c r="C285" s="13">
        <v>1.25</v>
      </c>
      <c r="D285" s="39">
        <v>2.1619999999999999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41183</v>
      </c>
      <c r="B286" s="20" t="s">
        <v>148</v>
      </c>
      <c r="C286" s="13">
        <v>1.25</v>
      </c>
      <c r="D286" s="39">
        <v>3.76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v>41214</v>
      </c>
      <c r="B287" s="20" t="s">
        <v>149</v>
      </c>
      <c r="C287" s="13">
        <v>1.25</v>
      </c>
      <c r="D287" s="39">
        <v>1.8420000000000001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41244</v>
      </c>
      <c r="B288" s="20" t="s">
        <v>109</v>
      </c>
      <c r="C288" s="13">
        <v>1.25</v>
      </c>
      <c r="D288" s="39">
        <v>4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 t="s">
        <v>152</v>
      </c>
    </row>
    <row r="289" spans="1:11" x14ac:dyDescent="0.3">
      <c r="A289" s="40"/>
      <c r="B289" s="20" t="s">
        <v>151</v>
      </c>
      <c r="C289" s="13"/>
      <c r="D289" s="48">
        <v>1.429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3">
      <c r="A290" s="47" t="s">
        <v>50</v>
      </c>
      <c r="B290" s="20"/>
      <c r="C290" s="13"/>
      <c r="D290" s="39"/>
      <c r="E290" s="34" t="s">
        <v>32</v>
      </c>
      <c r="F290" s="20"/>
      <c r="G290" s="13" t="str">
        <f>IF(ISBLANK(Table1[[#This Row],[EARNED]]),"",Table1[[#This Row],[EARNED]])</f>
        <v/>
      </c>
      <c r="H290" s="39"/>
      <c r="I290" s="34" t="s">
        <v>32</v>
      </c>
      <c r="J290" s="11"/>
      <c r="K290" s="20"/>
    </row>
    <row r="291" spans="1:11" x14ac:dyDescent="0.3">
      <c r="A291" s="40">
        <v>41275</v>
      </c>
      <c r="B291" s="20" t="s">
        <v>54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/>
      <c r="B292" s="20" t="s">
        <v>157</v>
      </c>
      <c r="C292" s="13"/>
      <c r="D292" s="48">
        <v>1.321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3">
      <c r="A293" s="40">
        <v>41306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41334</v>
      </c>
      <c r="B294" s="20" t="s">
        <v>66</v>
      </c>
      <c r="C294" s="13">
        <v>1.25</v>
      </c>
      <c r="D294" s="39">
        <v>2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 t="s">
        <v>163</v>
      </c>
    </row>
    <row r="295" spans="1:11" x14ac:dyDescent="0.3">
      <c r="A295" s="40"/>
      <c r="B295" s="20" t="s">
        <v>54</v>
      </c>
      <c r="C295" s="13"/>
      <c r="D295" s="48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 t="s">
        <v>164</v>
      </c>
    </row>
    <row r="296" spans="1:11" x14ac:dyDescent="0.3">
      <c r="A296" s="40"/>
      <c r="B296" s="20" t="s">
        <v>54</v>
      </c>
      <c r="C296" s="13"/>
      <c r="D296" s="48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 t="s">
        <v>165</v>
      </c>
    </row>
    <row r="297" spans="1:11" x14ac:dyDescent="0.3">
      <c r="A297" s="40">
        <v>41365</v>
      </c>
      <c r="B297" s="20" t="s">
        <v>158</v>
      </c>
      <c r="C297" s="13">
        <v>1.25</v>
      </c>
      <c r="D297" s="39">
        <v>1.177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v>41395</v>
      </c>
      <c r="B298" s="20" t="s">
        <v>159</v>
      </c>
      <c r="C298" s="13">
        <v>1.25</v>
      </c>
      <c r="D298" s="39">
        <v>2.0870000000000002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v>41426</v>
      </c>
      <c r="B299" s="20" t="s">
        <v>160</v>
      </c>
      <c r="C299" s="13">
        <v>1.25</v>
      </c>
      <c r="D299" s="39">
        <v>2.2370000000000001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v>41456</v>
      </c>
      <c r="B300" s="20" t="s">
        <v>161</v>
      </c>
      <c r="C300" s="13">
        <v>1.25</v>
      </c>
      <c r="D300" s="39">
        <v>1.7170000000000001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v>41487</v>
      </c>
      <c r="B301" s="20" t="s">
        <v>162</v>
      </c>
      <c r="C301" s="13">
        <v>1.25</v>
      </c>
      <c r="D301" s="39">
        <v>2.2480000000000002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v>41518</v>
      </c>
      <c r="B302" s="20" t="s">
        <v>166</v>
      </c>
      <c r="C302" s="13">
        <v>1.25</v>
      </c>
      <c r="D302" s="39">
        <v>2.5059999999999998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 t="s">
        <v>170</v>
      </c>
    </row>
    <row r="303" spans="1:11" x14ac:dyDescent="0.3">
      <c r="A303" s="40">
        <v>41548</v>
      </c>
      <c r="B303" s="20" t="s">
        <v>167</v>
      </c>
      <c r="C303" s="13">
        <v>1.25</v>
      </c>
      <c r="D303" s="39">
        <v>3.6960000000000002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v>41579</v>
      </c>
      <c r="B304" s="20" t="s">
        <v>94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49">
        <v>45235</v>
      </c>
    </row>
    <row r="305" spans="1:11" x14ac:dyDescent="0.3">
      <c r="A305" s="40"/>
      <c r="B305" s="20" t="s">
        <v>168</v>
      </c>
      <c r="C305" s="13"/>
      <c r="D305" s="48">
        <v>2.3439999999999999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>
        <v>41609</v>
      </c>
      <c r="B306" s="20" t="s">
        <v>94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>
        <v>1</v>
      </c>
      <c r="I306" s="9"/>
      <c r="J306" s="11"/>
      <c r="K306" s="49">
        <v>45273</v>
      </c>
    </row>
    <row r="307" spans="1:11" x14ac:dyDescent="0.3">
      <c r="A307" s="40"/>
      <c r="B307" s="20" t="s">
        <v>109</v>
      </c>
      <c r="C307" s="13"/>
      <c r="D307" s="65">
        <v>4</v>
      </c>
      <c r="E307" s="9"/>
      <c r="F307" s="20"/>
      <c r="G307" s="13"/>
      <c r="H307" s="39"/>
      <c r="I307" s="9"/>
      <c r="J307" s="11"/>
      <c r="K307" s="20"/>
    </row>
    <row r="308" spans="1:11" x14ac:dyDescent="0.3">
      <c r="A308" s="40"/>
      <c r="B308" s="20" t="s">
        <v>169</v>
      </c>
      <c r="C308" s="13"/>
      <c r="D308" s="48">
        <v>2.423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7" t="s">
        <v>153</v>
      </c>
      <c r="B309" s="20"/>
      <c r="C309" s="13"/>
      <c r="D309" s="48"/>
      <c r="E309" s="34" t="s">
        <v>32</v>
      </c>
      <c r="F309" s="20"/>
      <c r="G309" s="13" t="str">
        <f>IF(ISBLANK(Table1[[#This Row],[EARNED]]),"",Table1[[#This Row],[EARNED]])</f>
        <v/>
      </c>
      <c r="H309" s="39"/>
      <c r="I309" s="34" t="s">
        <v>32</v>
      </c>
      <c r="J309" s="11"/>
      <c r="K309" s="20"/>
    </row>
    <row r="310" spans="1:11" x14ac:dyDescent="0.3">
      <c r="A310" s="40">
        <v>41640</v>
      </c>
      <c r="B310" s="20" t="s">
        <v>171</v>
      </c>
      <c r="C310" s="13">
        <v>1.25</v>
      </c>
      <c r="D310" s="39">
        <v>1.5209999999999999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41671</v>
      </c>
      <c r="B311" s="20" t="s">
        <v>104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2</v>
      </c>
      <c r="I311" s="9"/>
      <c r="J311" s="11"/>
      <c r="K311" s="20" t="s">
        <v>179</v>
      </c>
    </row>
    <row r="312" spans="1:11" x14ac:dyDescent="0.3">
      <c r="A312" s="40"/>
      <c r="B312" s="20" t="s">
        <v>172</v>
      </c>
      <c r="C312" s="13"/>
      <c r="D312" s="48">
        <v>0.68700000000000006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3">
      <c r="A313" s="40">
        <v>41699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41730</v>
      </c>
      <c r="B314" s="20" t="s">
        <v>173</v>
      </c>
      <c r="C314" s="13">
        <v>1.25</v>
      </c>
      <c r="D314" s="39">
        <v>1.0189999999999999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41760</v>
      </c>
      <c r="B315" s="20" t="s">
        <v>174</v>
      </c>
      <c r="C315" s="13">
        <v>1.25</v>
      </c>
      <c r="D315" s="39">
        <v>2.758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41791</v>
      </c>
      <c r="B316" s="20" t="s">
        <v>54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 t="s">
        <v>180</v>
      </c>
    </row>
    <row r="317" spans="1:11" x14ac:dyDescent="0.3">
      <c r="A317" s="40"/>
      <c r="B317" s="20" t="s">
        <v>175</v>
      </c>
      <c r="C317" s="13"/>
      <c r="D317" s="48">
        <v>3.5289999999999999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>
        <v>41821</v>
      </c>
      <c r="B318" s="20" t="s">
        <v>176</v>
      </c>
      <c r="C318" s="13">
        <v>1.25</v>
      </c>
      <c r="D318" s="39">
        <v>5.3460000000000001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v>41852</v>
      </c>
      <c r="B319" s="20" t="s">
        <v>177</v>
      </c>
      <c r="C319" s="13">
        <v>1.25</v>
      </c>
      <c r="D319" s="39">
        <v>3.5019999999999998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41883</v>
      </c>
      <c r="B320" s="20" t="s">
        <v>104</v>
      </c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>
        <v>2</v>
      </c>
      <c r="I320" s="9"/>
      <c r="J320" s="11"/>
      <c r="K320" s="20" t="s">
        <v>181</v>
      </c>
    </row>
    <row r="321" spans="1:11" x14ac:dyDescent="0.3">
      <c r="A321" s="40"/>
      <c r="B321" s="20" t="s">
        <v>178</v>
      </c>
      <c r="C321" s="13"/>
      <c r="D321" s="48">
        <v>2.2000000000000002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3">
      <c r="A322" s="40">
        <v>41913</v>
      </c>
      <c r="B322" s="20" t="s">
        <v>66</v>
      </c>
      <c r="C322" s="13">
        <v>1.25</v>
      </c>
      <c r="D322" s="39">
        <v>2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 t="s">
        <v>185</v>
      </c>
    </row>
    <row r="323" spans="1:11" x14ac:dyDescent="0.3">
      <c r="A323" s="40"/>
      <c r="B323" s="20" t="s">
        <v>54</v>
      </c>
      <c r="C323" s="13"/>
      <c r="D323" s="48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 t="s">
        <v>186</v>
      </c>
    </row>
    <row r="324" spans="1:11" x14ac:dyDescent="0.3">
      <c r="A324" s="40"/>
      <c r="B324" s="20" t="s">
        <v>182</v>
      </c>
      <c r="C324" s="13"/>
      <c r="D324" s="48">
        <v>2.569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3">
      <c r="A325" s="40">
        <v>41944</v>
      </c>
      <c r="B325" s="20" t="s">
        <v>183</v>
      </c>
      <c r="C325" s="13">
        <v>1.25</v>
      </c>
      <c r="D325" s="39">
        <v>1.04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41974</v>
      </c>
      <c r="B326" s="20" t="s">
        <v>184</v>
      </c>
      <c r="C326" s="13">
        <v>1.25</v>
      </c>
      <c r="D326" s="39">
        <v>3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 t="s">
        <v>187</v>
      </c>
    </row>
    <row r="327" spans="1:11" x14ac:dyDescent="0.3">
      <c r="A327" s="40"/>
      <c r="B327" s="20" t="s">
        <v>94</v>
      </c>
      <c r="C327" s="13"/>
      <c r="D327" s="48"/>
      <c r="E327" s="9"/>
      <c r="F327" s="20"/>
      <c r="G327" s="13" t="str">
        <f>IF(ISBLANK(Table1[[#This Row],[EARNED]]),"",Table1[[#This Row],[EARNED]])</f>
        <v/>
      </c>
      <c r="H327" s="39">
        <v>1</v>
      </c>
      <c r="I327" s="9"/>
      <c r="J327" s="11"/>
      <c r="K327" s="49">
        <v>45289</v>
      </c>
    </row>
    <row r="328" spans="1:11" x14ac:dyDescent="0.3">
      <c r="A328" s="40"/>
      <c r="B328" s="20" t="s">
        <v>188</v>
      </c>
      <c r="C328" s="13"/>
      <c r="D328" s="48">
        <v>5.492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49"/>
    </row>
    <row r="329" spans="1:11" x14ac:dyDescent="0.3">
      <c r="A329" s="47" t="s">
        <v>154</v>
      </c>
      <c r="B329" s="20"/>
      <c r="C329" s="13"/>
      <c r="D329" s="48"/>
      <c r="E329" s="34" t="s">
        <v>32</v>
      </c>
      <c r="F329" s="20"/>
      <c r="G329" s="13" t="str">
        <f>IF(ISBLANK(Table1[[#This Row],[EARNED]]),"",Table1[[#This Row],[EARNED]])</f>
        <v/>
      </c>
      <c r="H329" s="39"/>
      <c r="I329" s="34" t="s">
        <v>32</v>
      </c>
      <c r="J329" s="11"/>
      <c r="K329" s="20"/>
    </row>
    <row r="330" spans="1:11" x14ac:dyDescent="0.3">
      <c r="A330" s="40">
        <v>42005</v>
      </c>
      <c r="B330" s="20" t="s">
        <v>188</v>
      </c>
      <c r="C330" s="13">
        <v>1.25</v>
      </c>
      <c r="D330" s="39">
        <v>5.5720000000000001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v>42036</v>
      </c>
      <c r="B331" s="20" t="s">
        <v>54</v>
      </c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 t="s">
        <v>196</v>
      </c>
    </row>
    <row r="332" spans="1:11" x14ac:dyDescent="0.3">
      <c r="A332" s="40"/>
      <c r="B332" s="20" t="s">
        <v>189</v>
      </c>
      <c r="C332" s="13"/>
      <c r="D332" s="48">
        <v>1.002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>
        <v>42064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v>42095</v>
      </c>
      <c r="B334" s="20" t="s">
        <v>190</v>
      </c>
      <c r="C334" s="13">
        <v>1.25</v>
      </c>
      <c r="D334" s="39">
        <v>1.369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42125</v>
      </c>
      <c r="B335" s="20" t="s">
        <v>191</v>
      </c>
      <c r="C335" s="13">
        <v>1.25</v>
      </c>
      <c r="D335" s="39">
        <v>0.42099999999999999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42156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42186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42217</v>
      </c>
      <c r="B338" s="20" t="s">
        <v>192</v>
      </c>
      <c r="C338" s="13">
        <v>1.25</v>
      </c>
      <c r="D338" s="39">
        <v>3.452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42248</v>
      </c>
      <c r="B339" s="20" t="s">
        <v>193</v>
      </c>
      <c r="C339" s="13">
        <v>1.25</v>
      </c>
      <c r="D339" s="39">
        <v>2.96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42278</v>
      </c>
      <c r="B340" s="20" t="s">
        <v>194</v>
      </c>
      <c r="C340" s="13">
        <v>1.25</v>
      </c>
      <c r="D340" s="39">
        <v>2.7730000000000001</v>
      </c>
      <c r="E340" s="34" t="s">
        <v>32</v>
      </c>
      <c r="F340" s="20"/>
      <c r="G340" s="13">
        <f>IF(ISBLANK(Table1[[#This Row],[EARNED]]),"",Table1[[#This Row],[EARNED]])</f>
        <v>1.25</v>
      </c>
      <c r="H340" s="39"/>
      <c r="I340" s="34" t="s">
        <v>32</v>
      </c>
      <c r="J340" s="11"/>
      <c r="K340" s="20"/>
    </row>
    <row r="341" spans="1:11" x14ac:dyDescent="0.3">
      <c r="A341" s="40">
        <v>42309</v>
      </c>
      <c r="B341" s="20" t="s">
        <v>100</v>
      </c>
      <c r="C341" s="13">
        <v>1.25</v>
      </c>
      <c r="D341" s="39">
        <v>5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 t="s">
        <v>197</v>
      </c>
    </row>
    <row r="342" spans="1:11" x14ac:dyDescent="0.3">
      <c r="A342" s="40"/>
      <c r="B342" s="20" t="s">
        <v>195</v>
      </c>
      <c r="C342" s="13"/>
      <c r="D342" s="48">
        <v>2.996</v>
      </c>
      <c r="E342" s="9"/>
      <c r="F342" s="20">
        <v>1.4470000000000001</v>
      </c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3">
      <c r="A343" s="40">
        <v>42339</v>
      </c>
      <c r="B343" s="20" t="s">
        <v>198</v>
      </c>
      <c r="C343" s="13">
        <v>1.25</v>
      </c>
      <c r="D343" s="48">
        <v>1.075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7" t="s">
        <v>155</v>
      </c>
      <c r="B344" s="20"/>
      <c r="C344" s="13"/>
      <c r="D344" s="48"/>
      <c r="E344" s="34" t="s">
        <v>32</v>
      </c>
      <c r="F344" s="20"/>
      <c r="G344" s="13" t="str">
        <f>IF(ISBLANK(Table1[[#This Row],[EARNED]]),"",Table1[[#This Row],[EARNED]])</f>
        <v/>
      </c>
      <c r="H344" s="39"/>
      <c r="I344" s="34" t="s">
        <v>32</v>
      </c>
      <c r="J344" s="11"/>
      <c r="K344" s="20"/>
    </row>
    <row r="345" spans="1:11" x14ac:dyDescent="0.3">
      <c r="A345" s="40">
        <v>42370</v>
      </c>
      <c r="B345" s="20" t="s">
        <v>199</v>
      </c>
      <c r="C345" s="13">
        <v>1.25</v>
      </c>
      <c r="D345" s="48">
        <v>0.84799999999999998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42401</v>
      </c>
      <c r="B346" s="20"/>
      <c r="C346" s="13">
        <v>1.25</v>
      </c>
      <c r="D346" s="48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42430</v>
      </c>
      <c r="B347" s="20"/>
      <c r="C347" s="13">
        <v>1.25</v>
      </c>
      <c r="D347" s="48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42461</v>
      </c>
      <c r="B348" s="20" t="s">
        <v>200</v>
      </c>
      <c r="C348" s="13">
        <v>1.25</v>
      </c>
      <c r="D348" s="48">
        <v>3.012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42491</v>
      </c>
      <c r="B349" s="20" t="s">
        <v>54</v>
      </c>
      <c r="C349" s="13">
        <v>1.25</v>
      </c>
      <c r="D349" s="48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55</v>
      </c>
    </row>
    <row r="350" spans="1:11" x14ac:dyDescent="0.3">
      <c r="A350" s="40"/>
      <c r="B350" s="20" t="s">
        <v>201</v>
      </c>
      <c r="C350" s="13"/>
      <c r="D350" s="48">
        <v>3.36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>
        <v>42522</v>
      </c>
      <c r="B351" s="20" t="s">
        <v>112</v>
      </c>
      <c r="C351" s="13">
        <v>1.25</v>
      </c>
      <c r="D351" s="48">
        <v>1.7330000000000001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42552</v>
      </c>
      <c r="B352" s="20"/>
      <c r="C352" s="13">
        <v>1.25</v>
      </c>
      <c r="D352" s="48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42583</v>
      </c>
      <c r="B353" s="20" t="s">
        <v>202</v>
      </c>
      <c r="C353" s="13">
        <v>1.25</v>
      </c>
      <c r="D353" s="48">
        <v>1.762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42614</v>
      </c>
      <c r="B354" s="20" t="s">
        <v>54</v>
      </c>
      <c r="C354" s="13">
        <v>1.25</v>
      </c>
      <c r="D354" s="48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 t="s">
        <v>206</v>
      </c>
    </row>
    <row r="355" spans="1:11" x14ac:dyDescent="0.3">
      <c r="A355" s="40"/>
      <c r="B355" s="20" t="s">
        <v>94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1</v>
      </c>
      <c r="I355" s="9"/>
      <c r="J355" s="11"/>
      <c r="K355" s="49">
        <v>45183</v>
      </c>
    </row>
    <row r="356" spans="1:11" x14ac:dyDescent="0.3">
      <c r="A356" s="40"/>
      <c r="B356" s="20" t="s">
        <v>54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 t="s">
        <v>207</v>
      </c>
    </row>
    <row r="357" spans="1:11" x14ac:dyDescent="0.3">
      <c r="A357" s="40"/>
      <c r="B357" s="20" t="s">
        <v>203</v>
      </c>
      <c r="C357" s="13"/>
      <c r="D357" s="39">
        <v>1.0149999999999999</v>
      </c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>
        <v>42644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42675</v>
      </c>
      <c r="B359" s="20" t="s">
        <v>204</v>
      </c>
      <c r="C359" s="13">
        <v>1.25</v>
      </c>
      <c r="D359" s="39">
        <v>0.68300000000000005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42705</v>
      </c>
      <c r="B360" s="20" t="s">
        <v>100</v>
      </c>
      <c r="C360" s="13">
        <v>1.25</v>
      </c>
      <c r="D360" s="39">
        <v>5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/>
      <c r="B361" s="20" t="s">
        <v>205</v>
      </c>
      <c r="C361" s="13"/>
      <c r="D361" s="39">
        <v>5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 t="s">
        <v>208</v>
      </c>
    </row>
    <row r="362" spans="1:11" x14ac:dyDescent="0.3">
      <c r="A362" s="40"/>
      <c r="B362" s="20" t="s">
        <v>96</v>
      </c>
      <c r="C362" s="13"/>
      <c r="D362" s="39">
        <v>1.9E-2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7" t="s">
        <v>156</v>
      </c>
      <c r="B363" s="20"/>
      <c r="C363" s="13"/>
      <c r="D363" s="39"/>
      <c r="E363" s="34" t="s">
        <v>32</v>
      </c>
      <c r="F363" s="20"/>
      <c r="G363" s="13" t="str">
        <f>IF(ISBLANK(Table1[[#This Row],[EARNED]]),"",Table1[[#This Row],[EARNED]])</f>
        <v/>
      </c>
      <c r="H363" s="39"/>
      <c r="I363" s="34" t="s">
        <v>32</v>
      </c>
      <c r="J363" s="11"/>
      <c r="K363" s="20"/>
    </row>
    <row r="364" spans="1:11" x14ac:dyDescent="0.3">
      <c r="A364" s="40">
        <v>42736</v>
      </c>
      <c r="B364" s="20" t="s">
        <v>54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/>
      <c r="B365" s="20" t="s">
        <v>212</v>
      </c>
      <c r="C365" s="13"/>
      <c r="D365" s="48">
        <v>0.85</v>
      </c>
      <c r="E365" s="34" t="s">
        <v>32</v>
      </c>
      <c r="F365" s="20"/>
      <c r="G365" s="13" t="str">
        <f>IF(ISBLANK(Table1[[#This Row],[EARNED]]),"",Table1[[#This Row],[EARNED]])</f>
        <v/>
      </c>
      <c r="H365" s="39"/>
      <c r="I365" s="34" t="s">
        <v>32</v>
      </c>
      <c r="J365" s="11"/>
      <c r="K365" s="20" t="s">
        <v>215</v>
      </c>
    </row>
    <row r="366" spans="1:11" x14ac:dyDescent="0.3">
      <c r="A366" s="40">
        <v>42767</v>
      </c>
      <c r="B366" s="20" t="s">
        <v>213</v>
      </c>
      <c r="C366" s="13">
        <v>1.25</v>
      </c>
      <c r="D366" s="39">
        <v>0.66500000000000004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42795</v>
      </c>
      <c r="B367" s="20" t="s">
        <v>214</v>
      </c>
      <c r="C367" s="13">
        <v>1.25</v>
      </c>
      <c r="D367" s="39">
        <v>1.7000000000000001E-2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v>42826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v>42856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v>42887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v>42917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42948</v>
      </c>
      <c r="B372" s="20" t="s">
        <v>54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216</v>
      </c>
    </row>
    <row r="373" spans="1:11" x14ac:dyDescent="0.3">
      <c r="A373" s="40">
        <v>42979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v>43009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v>43040</v>
      </c>
      <c r="B375" s="20" t="s">
        <v>94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1</v>
      </c>
      <c r="I375" s="9"/>
      <c r="J375" s="11"/>
      <c r="K375" s="49">
        <v>45258</v>
      </c>
    </row>
    <row r="376" spans="1:11" x14ac:dyDescent="0.3">
      <c r="A376" s="40">
        <v>43070</v>
      </c>
      <c r="B376" s="20" t="s">
        <v>100</v>
      </c>
      <c r="C376" s="13">
        <v>1.25</v>
      </c>
      <c r="D376" s="39">
        <v>5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7" t="s">
        <v>209</v>
      </c>
      <c r="B377" s="20"/>
      <c r="C377" s="13"/>
      <c r="D377" s="48"/>
      <c r="E377" s="34" t="s">
        <v>32</v>
      </c>
      <c r="F377" s="20"/>
      <c r="G377" s="13" t="str">
        <f>IF(ISBLANK(Table1[[#This Row],[EARNED]]),"",Table1[[#This Row],[EARNED]])</f>
        <v/>
      </c>
      <c r="H377" s="39"/>
      <c r="I377" s="34" t="s">
        <v>32</v>
      </c>
      <c r="J377" s="11"/>
      <c r="K377" s="20"/>
    </row>
    <row r="378" spans="1:11" x14ac:dyDescent="0.3">
      <c r="A378" s="40">
        <v>43101</v>
      </c>
      <c r="B378" s="20"/>
      <c r="C378" s="13">
        <v>1.25</v>
      </c>
      <c r="D378" s="48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v>43132</v>
      </c>
      <c r="B379" s="20"/>
      <c r="C379" s="13">
        <v>1.25</v>
      </c>
      <c r="D379" s="48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v>43160</v>
      </c>
      <c r="B380" s="20" t="s">
        <v>217</v>
      </c>
      <c r="C380" s="13">
        <v>1.25</v>
      </c>
      <c r="D380" s="48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 t="s">
        <v>218</v>
      </c>
    </row>
    <row r="381" spans="1:11" x14ac:dyDescent="0.3">
      <c r="A381" s="40">
        <v>43191</v>
      </c>
      <c r="B381" s="20"/>
      <c r="C381" s="13">
        <v>1.25</v>
      </c>
      <c r="D381" s="48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43221</v>
      </c>
      <c r="B382" s="20" t="s">
        <v>54</v>
      </c>
      <c r="C382" s="13">
        <v>1.25</v>
      </c>
      <c r="D382" s="48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 t="s">
        <v>225</v>
      </c>
    </row>
    <row r="383" spans="1:11" x14ac:dyDescent="0.3">
      <c r="A383" s="40"/>
      <c r="B383" s="20" t="s">
        <v>94</v>
      </c>
      <c r="C383" s="13"/>
      <c r="D383" s="48"/>
      <c r="E383" s="34" t="s">
        <v>32</v>
      </c>
      <c r="F383" s="20"/>
      <c r="G383" s="13" t="str">
        <f>IF(ISBLANK(Table1[[#This Row],[EARNED]]),"",Table1[[#This Row],[EARNED]])</f>
        <v/>
      </c>
      <c r="H383" s="39">
        <v>1</v>
      </c>
      <c r="I383" s="34" t="s">
        <v>32</v>
      </c>
      <c r="J383" s="11"/>
      <c r="K383" s="49">
        <v>45063</v>
      </c>
    </row>
    <row r="384" spans="1:11" x14ac:dyDescent="0.3">
      <c r="A384" s="40">
        <v>43252</v>
      </c>
      <c r="B384" s="20" t="s">
        <v>94</v>
      </c>
      <c r="C384" s="13">
        <v>1.25</v>
      </c>
      <c r="D384" s="48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49">
        <v>45090</v>
      </c>
    </row>
    <row r="385" spans="1:11" x14ac:dyDescent="0.3">
      <c r="A385" s="40"/>
      <c r="B385" s="20" t="s">
        <v>104</v>
      </c>
      <c r="C385" s="13"/>
      <c r="D385" s="48"/>
      <c r="E385" s="34" t="s">
        <v>32</v>
      </c>
      <c r="F385" s="20"/>
      <c r="G385" s="13" t="str">
        <f>IF(ISBLANK(Table1[[#This Row],[EARNED]]),"",Table1[[#This Row],[EARNED]])</f>
        <v/>
      </c>
      <c r="H385" s="39">
        <v>2</v>
      </c>
      <c r="I385" s="34" t="s">
        <v>32</v>
      </c>
      <c r="J385" s="11"/>
      <c r="K385" s="20" t="s">
        <v>224</v>
      </c>
    </row>
    <row r="386" spans="1:11" x14ac:dyDescent="0.3">
      <c r="A386" s="40"/>
      <c r="B386" s="20" t="s">
        <v>177</v>
      </c>
      <c r="C386" s="13"/>
      <c r="D386" s="48">
        <v>3.5019999999999998</v>
      </c>
      <c r="E386" s="34"/>
      <c r="F386" s="20"/>
      <c r="G386" s="13" t="str">
        <f>IF(ISBLANK(Table1[[#This Row],[EARNED]]),"",Table1[[#This Row],[EARNED]])</f>
        <v/>
      </c>
      <c r="H386" s="39"/>
      <c r="I386" s="34"/>
      <c r="J386" s="11"/>
      <c r="K386" s="20"/>
    </row>
    <row r="387" spans="1:11" x14ac:dyDescent="0.3">
      <c r="A387" s="40">
        <v>43282</v>
      </c>
      <c r="B387" s="20"/>
      <c r="C387" s="13">
        <v>1.25</v>
      </c>
      <c r="D387" s="48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v>43313</v>
      </c>
      <c r="B388" s="20"/>
      <c r="C388" s="13">
        <v>1.25</v>
      </c>
      <c r="D388" s="48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v>43344</v>
      </c>
      <c r="B389" s="20" t="s">
        <v>94</v>
      </c>
      <c r="C389" s="13">
        <v>1.25</v>
      </c>
      <c r="D389" s="48"/>
      <c r="E389" s="9"/>
      <c r="F389" s="20"/>
      <c r="G389" s="13">
        <f>IF(ISBLANK(Table1[[#This Row],[EARNED]]),"",Table1[[#This Row],[EARNED]])</f>
        <v>1.25</v>
      </c>
      <c r="H389" s="39">
        <v>1</v>
      </c>
      <c r="I389" s="9"/>
      <c r="J389" s="11"/>
      <c r="K389" s="49">
        <v>45188</v>
      </c>
    </row>
    <row r="390" spans="1:11" x14ac:dyDescent="0.3">
      <c r="A390" s="40">
        <v>43374</v>
      </c>
      <c r="B390" s="20" t="s">
        <v>219</v>
      </c>
      <c r="C390" s="13">
        <v>1.25</v>
      </c>
      <c r="D390" s="48">
        <v>2.0310000000000001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v>43405</v>
      </c>
      <c r="B391" s="20"/>
      <c r="C391" s="13">
        <v>1.25</v>
      </c>
      <c r="D391" s="48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v>43435</v>
      </c>
      <c r="B392" s="20" t="s">
        <v>220</v>
      </c>
      <c r="C392" s="13">
        <v>1.25</v>
      </c>
      <c r="D392" s="39">
        <v>2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 t="s">
        <v>222</v>
      </c>
    </row>
    <row r="393" spans="1:11" x14ac:dyDescent="0.3">
      <c r="A393" s="40"/>
      <c r="B393" s="20" t="s">
        <v>220</v>
      </c>
      <c r="C393" s="13"/>
      <c r="D393" s="39">
        <v>1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223</v>
      </c>
    </row>
    <row r="394" spans="1:11" x14ac:dyDescent="0.3">
      <c r="A394" s="40"/>
      <c r="B394" s="20" t="s">
        <v>61</v>
      </c>
      <c r="C394" s="13"/>
      <c r="D394" s="39">
        <v>1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/>
      <c r="B395" s="20" t="s">
        <v>221</v>
      </c>
      <c r="C395" s="13"/>
      <c r="D395" s="48">
        <v>0.5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7" t="s">
        <v>210</v>
      </c>
      <c r="B396" s="20"/>
      <c r="C396" s="13"/>
      <c r="D396" s="39"/>
      <c r="E396" s="34" t="s">
        <v>32</v>
      </c>
      <c r="F396" s="20"/>
      <c r="G396" s="13" t="str">
        <f>IF(ISBLANK(Table1[[#This Row],[EARNED]]),"",Table1[[#This Row],[EARNED]])</f>
        <v/>
      </c>
      <c r="H396" s="39"/>
      <c r="I396" s="34" t="s">
        <v>32</v>
      </c>
      <c r="J396" s="11"/>
      <c r="K396" s="20"/>
    </row>
    <row r="397" spans="1:11" x14ac:dyDescent="0.3">
      <c r="A397" s="40">
        <v>43466</v>
      </c>
      <c r="B397" s="20" t="s">
        <v>104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2</v>
      </c>
      <c r="I397" s="9"/>
      <c r="J397" s="11"/>
      <c r="K397" s="20" t="s">
        <v>226</v>
      </c>
    </row>
    <row r="398" spans="1:11" x14ac:dyDescent="0.3">
      <c r="A398" s="40"/>
      <c r="B398" s="20" t="s">
        <v>104</v>
      </c>
      <c r="C398" s="13"/>
      <c r="D398" s="48"/>
      <c r="E398" s="9"/>
      <c r="F398" s="20"/>
      <c r="G398" s="13" t="str">
        <f>IF(ISBLANK(Table1[[#This Row],[EARNED]]),"",Table1[[#This Row],[EARNED]])</f>
        <v/>
      </c>
      <c r="H398" s="39">
        <v>2</v>
      </c>
      <c r="I398" s="9"/>
      <c r="J398" s="11"/>
      <c r="K398" s="20" t="s">
        <v>227</v>
      </c>
    </row>
    <row r="399" spans="1:11" x14ac:dyDescent="0.3">
      <c r="A399" s="40"/>
      <c r="B399" s="20" t="s">
        <v>94</v>
      </c>
      <c r="C399" s="13"/>
      <c r="D399" s="48"/>
      <c r="E399" s="9"/>
      <c r="F399" s="20"/>
      <c r="G399" s="13" t="str">
        <f>IF(ISBLANK(Table1[[#This Row],[EARNED]]),"",Table1[[#This Row],[EARNED]])</f>
        <v/>
      </c>
      <c r="H399" s="39">
        <v>1</v>
      </c>
      <c r="I399" s="9"/>
      <c r="J399" s="11"/>
      <c r="K399" s="49">
        <v>44948</v>
      </c>
    </row>
    <row r="400" spans="1:11" x14ac:dyDescent="0.3">
      <c r="A400" s="40"/>
      <c r="B400" s="20" t="s">
        <v>54</v>
      </c>
      <c r="C400" s="13"/>
      <c r="D400" s="48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 t="s">
        <v>228</v>
      </c>
    </row>
    <row r="401" spans="1:11" x14ac:dyDescent="0.3">
      <c r="A401" s="40"/>
      <c r="B401" s="20"/>
      <c r="C401" s="13"/>
      <c r="D401" s="48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>
        <v>43497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v>43525</v>
      </c>
      <c r="B403" s="20" t="s">
        <v>94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1</v>
      </c>
      <c r="I403" s="9"/>
      <c r="J403" s="11"/>
      <c r="K403" s="49">
        <v>44986</v>
      </c>
    </row>
    <row r="404" spans="1:11" x14ac:dyDescent="0.3">
      <c r="A404" s="40"/>
      <c r="B404" s="20" t="s">
        <v>104</v>
      </c>
      <c r="C404" s="13"/>
      <c r="D404" s="48"/>
      <c r="E404" s="9"/>
      <c r="F404" s="20"/>
      <c r="G404" s="13" t="str">
        <f>IF(ISBLANK(Table1[[#This Row],[EARNED]]),"",Table1[[#This Row],[EARNED]])</f>
        <v/>
      </c>
      <c r="H404" s="39">
        <v>2</v>
      </c>
      <c r="I404" s="9"/>
      <c r="J404" s="11"/>
      <c r="K404" s="20" t="s">
        <v>230</v>
      </c>
    </row>
    <row r="405" spans="1:11" x14ac:dyDescent="0.3">
      <c r="A405" s="40"/>
      <c r="B405" s="20" t="s">
        <v>229</v>
      </c>
      <c r="C405" s="13"/>
      <c r="D405" s="39">
        <v>3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 t="s">
        <v>231</v>
      </c>
    </row>
    <row r="406" spans="1:11" x14ac:dyDescent="0.3">
      <c r="A406" s="40"/>
      <c r="B406" s="20" t="s">
        <v>94</v>
      </c>
      <c r="C406" s="13"/>
      <c r="D406" s="48"/>
      <c r="E406" s="9"/>
      <c r="F406" s="20"/>
      <c r="G406" s="13" t="str">
        <f>IF(ISBLANK(Table1[[#This Row],[EARNED]]),"",Table1[[#This Row],[EARNED]])</f>
        <v/>
      </c>
      <c r="H406" s="39">
        <v>1</v>
      </c>
      <c r="I406" s="9"/>
      <c r="J406" s="11"/>
      <c r="K406" s="49">
        <v>45004</v>
      </c>
    </row>
    <row r="407" spans="1:11" x14ac:dyDescent="0.3">
      <c r="A407" s="40">
        <v>43556</v>
      </c>
      <c r="B407" s="20" t="s">
        <v>220</v>
      </c>
      <c r="C407" s="13">
        <v>1.25</v>
      </c>
      <c r="D407" s="39">
        <v>2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 t="s">
        <v>233</v>
      </c>
    </row>
    <row r="408" spans="1:11" x14ac:dyDescent="0.3">
      <c r="A408" s="40">
        <v>43586</v>
      </c>
      <c r="B408" s="20" t="s">
        <v>54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49">
        <v>45063</v>
      </c>
    </row>
    <row r="409" spans="1:11" x14ac:dyDescent="0.3">
      <c r="A409" s="40">
        <v>43617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v>43647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40">
        <v>43678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v>43709</v>
      </c>
      <c r="B412" s="20" t="s">
        <v>232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5</v>
      </c>
      <c r="I412" s="9"/>
      <c r="J412" s="11"/>
      <c r="K412" s="20" t="s">
        <v>234</v>
      </c>
    </row>
    <row r="413" spans="1:11" x14ac:dyDescent="0.3">
      <c r="A413" s="40">
        <v>43739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v>43770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>
        <v>43800</v>
      </c>
      <c r="B415" s="20" t="s">
        <v>229</v>
      </c>
      <c r="C415" s="13">
        <v>1.25</v>
      </c>
      <c r="D415" s="39">
        <v>3</v>
      </c>
      <c r="E415" s="34" t="s">
        <v>32</v>
      </c>
      <c r="F415" s="20"/>
      <c r="G415" s="13">
        <f>IF(ISBLANK(Table1[[#This Row],[EARNED]]),"",Table1[[#This Row],[EARNED]])</f>
        <v>1.25</v>
      </c>
      <c r="H415" s="39"/>
      <c r="I415" s="34" t="s">
        <v>32</v>
      </c>
      <c r="J415" s="11"/>
      <c r="K415" s="20" t="s">
        <v>235</v>
      </c>
    </row>
    <row r="416" spans="1:11" x14ac:dyDescent="0.3">
      <c r="A416" s="47" t="s">
        <v>211</v>
      </c>
      <c r="B416" s="20"/>
      <c r="C416" s="13"/>
      <c r="D416" s="39"/>
      <c r="E416" s="34" t="s">
        <v>32</v>
      </c>
      <c r="F416" s="20"/>
      <c r="G416" s="13" t="str">
        <f>IF(ISBLANK(Table1[[#This Row],[EARNED]]),"",Table1[[#This Row],[EARNED]])</f>
        <v/>
      </c>
      <c r="H416" s="39"/>
      <c r="I416" s="34" t="s">
        <v>32</v>
      </c>
      <c r="J416" s="11"/>
      <c r="K416" s="20"/>
    </row>
    <row r="417" spans="1:11" x14ac:dyDescent="0.3">
      <c r="A417" s="40">
        <v>43831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v>43862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v>43891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v>43922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v>43952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v>43983</v>
      </c>
      <c r="B422" s="20" t="s">
        <v>54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 t="s">
        <v>236</v>
      </c>
    </row>
    <row r="423" spans="1:11" x14ac:dyDescent="0.3">
      <c r="A423" s="40">
        <v>44013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3">
      <c r="A424" s="40">
        <v>44044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v>44075</v>
      </c>
      <c r="B425" s="20" t="s">
        <v>104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2</v>
      </c>
      <c r="I425" s="9"/>
      <c r="J425" s="11"/>
      <c r="K425" s="20" t="s">
        <v>237</v>
      </c>
    </row>
    <row r="426" spans="1:11" x14ac:dyDescent="0.3">
      <c r="A426" s="40">
        <v>44105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3">
      <c r="A427" s="40">
        <v>44136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3">
      <c r="A428" s="40">
        <v>44166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7" t="s">
        <v>346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>
        <f>EDATE(A428,1)</f>
        <v>44197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f t="shared" ref="A431:A463" si="8">EDATE(A430,1)</f>
        <v>44228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f t="shared" si="8"/>
        <v>44256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f t="shared" si="8"/>
        <v>44287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f t="shared" si="8"/>
        <v>44317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f t="shared" si="8"/>
        <v>44348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f t="shared" si="8"/>
        <v>44378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3">
      <c r="A437" s="40">
        <f t="shared" si="8"/>
        <v>44409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f t="shared" si="8"/>
        <v>44440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f t="shared" si="8"/>
        <v>44470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0">
        <f t="shared" si="8"/>
        <v>44501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0">
        <f t="shared" si="8"/>
        <v>44531</v>
      </c>
      <c r="B441" s="20" t="s">
        <v>100</v>
      </c>
      <c r="C441" s="13">
        <v>1.25</v>
      </c>
      <c r="D441" s="39">
        <v>5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7" t="s">
        <v>347</v>
      </c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>
        <f>EDATE(A441,1)</f>
        <v>44562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f t="shared" si="8"/>
        <v>44593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f t="shared" si="8"/>
        <v>44621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f t="shared" si="8"/>
        <v>44652</v>
      </c>
      <c r="B446" s="20"/>
      <c r="C446" s="13">
        <v>1.25</v>
      </c>
      <c r="D446" s="39"/>
      <c r="E446" s="9"/>
      <c r="F446" s="15"/>
      <c r="G446" s="41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f t="shared" si="8"/>
        <v>44682</v>
      </c>
      <c r="B447" s="20"/>
      <c r="C447" s="13">
        <v>1.25</v>
      </c>
      <c r="D447" s="39"/>
      <c r="E447" s="9">
        <f>SUM(Table1[EARNED])-SUM(Table1[Absence Undertime W/ Pay])+CONVERTION!$A$3</f>
        <v>59.308999999999912</v>
      </c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f t="shared" si="8"/>
        <v>44713</v>
      </c>
      <c r="B448" s="15"/>
      <c r="C448" s="13">
        <v>1.25</v>
      </c>
      <c r="D448" s="42"/>
      <c r="E448" s="9">
        <f>SUM(Table1[EARNED])-SUM(Table1[Absence Undertime W/ Pay])+CONVERTION!$A$3</f>
        <v>59.308999999999912</v>
      </c>
      <c r="F448" s="20"/>
      <c r="G448" s="13">
        <f>IF(ISBLANK(Table1[[#This Row],[EARNED]]),"",Table1[[#This Row],[EARNED]])</f>
        <v>1.25</v>
      </c>
      <c r="H448" s="42"/>
      <c r="I448" s="9"/>
      <c r="J448" s="12"/>
      <c r="K448" s="15"/>
    </row>
    <row r="449" spans="1:11" x14ac:dyDescent="0.3">
      <c r="A449" s="40">
        <f t="shared" si="8"/>
        <v>44743</v>
      </c>
      <c r="B449" s="20"/>
      <c r="C449" s="13">
        <v>1.25</v>
      </c>
      <c r="D449" s="39"/>
      <c r="E449" s="9">
        <f>SUM(Table1[EARNED])-SUM(Table1[Absence Undertime W/ Pay])+CONVERTION!$A$3</f>
        <v>59.308999999999912</v>
      </c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f t="shared" si="8"/>
        <v>44774</v>
      </c>
      <c r="B450" s="20"/>
      <c r="C450" s="13">
        <v>1.25</v>
      </c>
      <c r="D450" s="39"/>
      <c r="E450" s="9">
        <f>SUM(Table1[EARNED])-SUM(Table1[Absence Undertime W/ Pay])+CONVERTION!$A$3</f>
        <v>59.308999999999912</v>
      </c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f t="shared" si="8"/>
        <v>44805</v>
      </c>
      <c r="B451" s="20"/>
      <c r="C451" s="13">
        <v>1.25</v>
      </c>
      <c r="D451" s="39"/>
      <c r="E451" s="9">
        <f>SUM(Table1[EARNED])-SUM(Table1[Absence Undertime W/ Pay])+CONVERTION!$A$3</f>
        <v>59.308999999999912</v>
      </c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f t="shared" si="8"/>
        <v>44835</v>
      </c>
      <c r="B452" s="20"/>
      <c r="C452" s="13">
        <v>1.25</v>
      </c>
      <c r="D452" s="39"/>
      <c r="E452" s="9">
        <f>SUM(Table1[EARNED])-SUM(Table1[Absence Undertime W/ Pay])+CONVERTION!$A$3</f>
        <v>59.308999999999912</v>
      </c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f t="shared" si="8"/>
        <v>44866</v>
      </c>
      <c r="B453" s="20"/>
      <c r="C453" s="13">
        <v>1.25</v>
      </c>
      <c r="D453" s="39"/>
      <c r="E453" s="9">
        <f>SUM(Table1[EARNED])-SUM(Table1[Absence Undertime W/ Pay])+CONVERTION!$A$3</f>
        <v>59.308999999999912</v>
      </c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f t="shared" si="8"/>
        <v>44896</v>
      </c>
      <c r="B454" s="20" t="s">
        <v>100</v>
      </c>
      <c r="C454" s="13">
        <v>1.25</v>
      </c>
      <c r="D454" s="39">
        <v>5</v>
      </c>
      <c r="E454" s="9">
        <f>SUM(Table1[EARNED])-SUM(Table1[Absence Undertime W/ Pay])+CONVERTION!$A$3</f>
        <v>59.308999999999912</v>
      </c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7" t="s">
        <v>348</v>
      </c>
      <c r="B455" s="20"/>
      <c r="C455" s="13"/>
      <c r="D455" s="39"/>
      <c r="E455" s="9">
        <f>SUM(Table1[EARNED])-SUM(Table1[Absence Undertime W/ Pay])+CONVERTION!$A$3</f>
        <v>59.308999999999912</v>
      </c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3">
      <c r="A456" s="40">
        <f>EDATE(A454,1)</f>
        <v>44927</v>
      </c>
      <c r="B456" s="20"/>
      <c r="C456" s="13">
        <v>1.25</v>
      </c>
      <c r="D456" s="39"/>
      <c r="E456" s="9">
        <f>SUM(Table1[EARNED])-SUM(Table1[Absence Undertime W/ Pay])+CONVERTION!$A$3</f>
        <v>59.308999999999912</v>
      </c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f t="shared" si="8"/>
        <v>44958</v>
      </c>
      <c r="B457" s="20"/>
      <c r="C457" s="13">
        <v>1.25</v>
      </c>
      <c r="D457" s="39"/>
      <c r="E457" s="9">
        <f>SUM(Table1[EARNED])-SUM(Table1[Absence Undertime W/ Pay])+CONVERTION!$A$3</f>
        <v>59.308999999999912</v>
      </c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f t="shared" si="8"/>
        <v>44986</v>
      </c>
      <c r="B458" s="20"/>
      <c r="C458" s="13">
        <v>1.25</v>
      </c>
      <c r="D458" s="39"/>
      <c r="E458" s="9">
        <f>SUM(Table1[EARNED])-SUM(Table1[Absence Undertime W/ Pay])+CONVERTION!$A$3</f>
        <v>59.308999999999912</v>
      </c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f t="shared" si="8"/>
        <v>45017</v>
      </c>
      <c r="B459" s="20"/>
      <c r="C459" s="13">
        <v>1.25</v>
      </c>
      <c r="D459" s="39"/>
      <c r="E459" s="9">
        <f>SUM(Table1[EARNED])-SUM(Table1[Absence Undertime W/ Pay])+CONVERTION!$A$3</f>
        <v>59.308999999999912</v>
      </c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f t="shared" si="8"/>
        <v>45047</v>
      </c>
      <c r="B460" s="20" t="s">
        <v>54</v>
      </c>
      <c r="C460" s="13">
        <v>1.25</v>
      </c>
      <c r="D460" s="39"/>
      <c r="E460" s="9">
        <f>SUM(Table1[EARNED])-SUM(Table1[Absence Undertime W/ Pay])+CONVERTION!$A$3</f>
        <v>59.308999999999912</v>
      </c>
      <c r="F460" s="20"/>
      <c r="G460" s="13">
        <f>IF(ISBLANK(Table1[[#This Row],[EARNED]]),"",Table1[[#This Row],[EARNED]])</f>
        <v>1.25</v>
      </c>
      <c r="H460" s="39"/>
      <c r="I460" s="9"/>
      <c r="J460" s="11"/>
      <c r="K460" s="78">
        <v>45063</v>
      </c>
    </row>
    <row r="461" spans="1:11" x14ac:dyDescent="0.3">
      <c r="A461" s="40"/>
      <c r="B461" s="20" t="s">
        <v>131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3</v>
      </c>
      <c r="I461" s="9"/>
      <c r="J461" s="11"/>
      <c r="K461" s="78" t="s">
        <v>349</v>
      </c>
    </row>
    <row r="462" spans="1:11" x14ac:dyDescent="0.3">
      <c r="A462" s="40">
        <f>EDATE(A460,1)</f>
        <v>45078</v>
      </c>
      <c r="B462" s="20"/>
      <c r="C462" s="13"/>
      <c r="D462" s="39"/>
      <c r="E462" s="9">
        <f>SUM(Table1[EARNED])-SUM(Table1[Absence Undertime W/ Pay])+CONVERTION!$A$3</f>
        <v>59.308999999999912</v>
      </c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0">
        <f t="shared" si="8"/>
        <v>45108</v>
      </c>
      <c r="B463" s="20"/>
      <c r="C463" s="13"/>
      <c r="D463" s="39"/>
      <c r="E463" s="9">
        <f>SUM(Table1[EARNED])-SUM(Table1[Absence Undertime W/ Pay])+CONVERTION!$A$3</f>
        <v>59.308999999999912</v>
      </c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ignoredErrors>
    <ignoredError sqref="E340 E377 E396 E383 E385 I385 I383 E415 I415 I340 I365 E365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E11" sqref="E11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76" t="s">
        <v>33</v>
      </c>
      <c r="E1" s="76"/>
      <c r="F1" s="76"/>
      <c r="G1" s="76"/>
      <c r="J1" s="77" t="s">
        <v>34</v>
      </c>
      <c r="K1" s="77"/>
      <c r="L1" s="77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>
        <v>0</v>
      </c>
      <c r="E3">
        <v>3</v>
      </c>
      <c r="F3">
        <v>8</v>
      </c>
      <c r="G3" s="46">
        <f>SUMIFS(F7:F14,E7:E14,E3)+SUMIFS(D7:D66,C7:C66,F3)+D3</f>
        <v>0.39200000000000002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D5" s="1">
        <v>0</v>
      </c>
      <c r="E5" s="1">
        <v>0</v>
      </c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77" t="s">
        <v>38</v>
      </c>
      <c r="J6" s="77"/>
      <c r="K6" s="77"/>
      <c r="L6" s="77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2023-06-08T06:44:06Z</dcterms:modified>
</cp:coreProperties>
</file>