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RE-ENCODE\"/>
    </mc:Choice>
  </mc:AlternateContent>
  <xr:revisionPtr revIDLastSave="0" documentId="13_ncr:1_{A0F689E5-9841-4284-B600-46C23B7BA75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3" l="1"/>
  <c r="G73" i="1"/>
  <c r="G75" i="1"/>
  <c r="G61" i="1"/>
  <c r="G48" i="1"/>
  <c r="G37" i="1"/>
  <c r="G36" i="1"/>
  <c r="G35" i="1"/>
  <c r="G28" i="1"/>
  <c r="G32" i="1"/>
  <c r="A20" i="1"/>
  <c r="A21" i="1" s="1"/>
  <c r="A22" i="1" s="1"/>
  <c r="A23" i="1" s="1"/>
  <c r="A24" i="1" s="1"/>
  <c r="A25" i="1" s="1"/>
  <c r="A26" i="1" s="1"/>
  <c r="A27" i="1" s="1"/>
  <c r="A29" i="1" s="1"/>
  <c r="A30" i="1" s="1"/>
  <c r="A31" i="1" s="1"/>
  <c r="G18" i="1"/>
  <c r="G3" i="3" l="1"/>
  <c r="G17" i="1"/>
  <c r="G19" i="1"/>
  <c r="G20" i="1"/>
  <c r="G21" i="1"/>
  <c r="G22" i="1"/>
  <c r="G23" i="1"/>
  <c r="G24" i="1"/>
  <c r="G25" i="1"/>
  <c r="G26" i="1"/>
  <c r="G27" i="1"/>
  <c r="G29" i="1"/>
  <c r="G30" i="1"/>
  <c r="G31" i="1"/>
  <c r="G33" i="1"/>
  <c r="G34" i="1"/>
  <c r="G38" i="1"/>
  <c r="G39" i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<sst xmlns="http://schemas.openxmlformats.org/spreadsheetml/2006/main" count="75" uniqueCount="68">
  <si>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</si>
  <si>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</si>
  <si>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</si>
  <si>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</si>
  <si>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</si>
  <si>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</si>
  <si>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</si>
  <si>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</si>
  <si>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</si>
  <si>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</si>
  <si>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</si>
  <si>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</si>
  <si>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</si>
  <si>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</si>
  <si>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</si>
  <si>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</si>
  <si>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</si>
  <si>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</si>
  <si>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</si>
  <si>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</si>
  <si>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</si>
  <si>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</si>
  <si>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</si>
  <si>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</si>
  <si>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</si>
  <si>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</si>
  <si>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</si>
  <si>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</si>
  <si>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</si>
  <si>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</si>
  <si>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</si>
  <si>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</si>
  <si>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</si>
  <si>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</si>
  <si>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</si>
  <si>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</si>
  <si>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</si>
  <si>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</si>
  <si>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</si>
  <si>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</si>
  <si>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</si>
  <si>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</si>
  <si>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</si>
  <si>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2018</t>
  </si>
  <si>
    <t>2019</t>
  </si>
  <si>
    <t>2020</t>
  </si>
  <si>
    <t>FL(5-0-0)</t>
  </si>
  <si>
    <t>SL(2-0-0)</t>
  </si>
  <si>
    <t>9/9,10/2019</t>
  </si>
  <si>
    <t>SP(3-0-0)</t>
  </si>
  <si>
    <t>DOMESTIC 9/30,10/1,2</t>
  </si>
  <si>
    <t>2/26,27/2020</t>
  </si>
  <si>
    <t>SJ(2-0-0)</t>
  </si>
  <si>
    <t>CL(5-0-0)</t>
  </si>
  <si>
    <t>VL(4-0-0)</t>
  </si>
  <si>
    <t>2/22,23/2020</t>
  </si>
  <si>
    <t>2/10,11,12,13,14/2020</t>
  </si>
  <si>
    <t>5/4,5,6,7/2020</t>
  </si>
  <si>
    <t>2021</t>
  </si>
  <si>
    <t>2022</t>
  </si>
  <si>
    <t>2023</t>
  </si>
  <si>
    <t>FL(1-0-0)</t>
  </si>
  <si>
    <t>SP(1-0-0)</t>
  </si>
  <si>
    <t>VL(3-0-0)</t>
  </si>
  <si>
    <t>11/2,4,7</t>
  </si>
  <si>
    <t>COSTANTE, SYLVIA CARAAN</t>
  </si>
  <si>
    <t>4/24-26/2023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</si>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</sst>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9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9"/>
  <sheetViews>
    <sheetView tabSelected="1" topLeftCell="A6" zoomScaleNormal="100" workbookViewId="0">
      <pane ySplit="3696" topLeftCell="A60" activePane="bottomLeft"/>
      <selection activeCell="F4" sqref="F4:G4"/>
      <selection pane="bottomLeft" activeCell="C79" sqref="C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65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42</v>
      </c>
      <c r="C4" s="51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54.75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67.75</v>
      </c>
      <c r="J9" s="11"/>
      <c r="K9" s="20"/>
    </row>
    <row r="10" spans="1:11" x14ac:dyDescent="0.3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43252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43282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43313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43344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43374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43405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43435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43466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>EDATE(A19,1)</f>
        <v>43497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f t="shared" ref="A21:A31" si="0">EDATE(A20,1)</f>
        <v>43525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 t="shared" si="0"/>
        <v>43556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f t="shared" si="0"/>
        <v>43586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43617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43647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43678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43709</v>
      </c>
      <c r="B27" s="20" t="s">
        <v>47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2</v>
      </c>
      <c r="I27" s="9"/>
      <c r="J27" s="11"/>
      <c r="K27" s="20" t="s">
        <v>48</v>
      </c>
    </row>
    <row r="28" spans="1:11" x14ac:dyDescent="0.3">
      <c r="A28" s="40"/>
      <c r="B28" s="20" t="s">
        <v>49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50</v>
      </c>
    </row>
    <row r="29" spans="1:11" x14ac:dyDescent="0.3">
      <c r="A29" s="40">
        <f>EDATE(A27,1)</f>
        <v>43739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0"/>
        <v>43770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 t="shared" si="0"/>
        <v>43800</v>
      </c>
      <c r="B31" s="20" t="s">
        <v>46</v>
      </c>
      <c r="C31" s="13">
        <v>1.25</v>
      </c>
      <c r="D31" s="39">
        <v>5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8" t="s">
        <v>45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43831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43862</v>
      </c>
      <c r="B34" s="20" t="s">
        <v>47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2</v>
      </c>
      <c r="I34" s="9"/>
      <c r="J34" s="11"/>
      <c r="K34" s="20" t="s">
        <v>51</v>
      </c>
    </row>
    <row r="35" spans="1:11" x14ac:dyDescent="0.3">
      <c r="A35" s="40"/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55</v>
      </c>
    </row>
    <row r="36" spans="1:11" x14ac:dyDescent="0.3">
      <c r="A36" s="40"/>
      <c r="B36" s="20" t="s">
        <v>53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56</v>
      </c>
    </row>
    <row r="37" spans="1:11" x14ac:dyDescent="0.3">
      <c r="A37" s="40"/>
      <c r="B37" s="20" t="s">
        <v>54</v>
      </c>
      <c r="C37" s="13"/>
      <c r="D37" s="39">
        <v>4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 t="s">
        <v>57</v>
      </c>
    </row>
    <row r="38" spans="1:11" x14ac:dyDescent="0.3">
      <c r="A38" s="40">
        <v>43891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43922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43952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43983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44013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44044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44075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44105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44136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44166</v>
      </c>
      <c r="B47" s="20" t="s">
        <v>61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8" t="s">
        <v>58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44197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44228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44256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44287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44317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44348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44378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44409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44440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44470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44501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44531</v>
      </c>
      <c r="B60" s="20" t="s">
        <v>46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8" t="s">
        <v>59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44562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44593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44621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44652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44682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44713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44743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44774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44805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44835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44866</v>
      </c>
      <c r="B72" s="20" t="s">
        <v>62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44868</v>
      </c>
    </row>
    <row r="73" spans="1:11" x14ac:dyDescent="0.3">
      <c r="A73" s="40"/>
      <c r="B73" s="20" t="s">
        <v>63</v>
      </c>
      <c r="C73" s="13"/>
      <c r="D73" s="39">
        <v>3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49" t="s">
        <v>64</v>
      </c>
    </row>
    <row r="74" spans="1:11" x14ac:dyDescent="0.3">
      <c r="A74" s="40">
        <v>44896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60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44986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45017</v>
      </c>
      <c r="B79" s="20" t="s">
        <v>49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66</v>
      </c>
    </row>
    <row r="80" spans="1:11" x14ac:dyDescent="0.3">
      <c r="A80" s="40">
        <v>45047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1"/>
      <c r="B139" s="15"/>
      <c r="C139" s="42"/>
      <c r="D139" s="43"/>
      <c r="E139" s="9"/>
      <c r="F139" s="15"/>
      <c r="G139" s="42" t="str">
        <f>IF(ISBLANK(Table1[[#This Row],[EARNED]]),"",Table1[[#This Row],[EARNED]])</f>
        <v/>
      </c>
      <c r="H139" s="43"/>
      <c r="I139" s="9"/>
      <c r="J139" s="12"/>
      <c r="K13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A6" sqref="A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32" t="s">
        <v>67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3">
      <c r="A7" s="9">
        <f>SUM(Sheet1!E9,Sheet1!I9)</f>
        <v>122.5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2023-05-08T05:59:56Z</dcterms:modified>
</cp:coreProperties>
</file>