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B7D33EE-7561-43BC-A5F9-22D1ACA1139C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3" i="1" l="1"/>
  <c r="G349" i="1"/>
  <c r="G336" i="1"/>
  <c r="G310" i="1"/>
  <c r="G297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284" i="1" l="1"/>
  <c r="G179" i="1"/>
  <c r="G143" i="1"/>
  <c r="G130" i="1"/>
  <c r="G86" i="1"/>
  <c r="G99" i="1"/>
  <c r="G112" i="1"/>
  <c r="G125" i="1"/>
  <c r="G139" i="1"/>
  <c r="G153" i="1"/>
  <c r="G166" i="1"/>
  <c r="G180" i="1"/>
  <c r="G193" i="1"/>
  <c r="G206" i="1"/>
  <c r="G219" i="1"/>
  <c r="G232" i="1"/>
  <c r="G245" i="1"/>
  <c r="G258" i="1"/>
  <c r="G271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78" i="1"/>
  <c r="G76" i="1"/>
  <c r="G77" i="1"/>
  <c r="G73" i="1"/>
  <c r="G69" i="1"/>
  <c r="G56" i="1"/>
  <c r="G43" i="1"/>
  <c r="G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4" i="1"/>
  <c r="G75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40" i="1"/>
  <c r="G141" i="1"/>
  <c r="G142" i="1"/>
  <c r="G144" i="1"/>
  <c r="G32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<sst xmlns="http://schemas.openxmlformats.org/spreadsheetml/2006/main" count="207" uniqueCount="133">
  <si>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</si>
  <si>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</si>
  <si>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</si>
  <si>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</si>
  <si>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</si>
  <si>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</si>
  <si>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</si>
  <si>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</si>
  <si>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</si>
  <si>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</si>
  <si>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</si>
  <si>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</si>
  <si>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</si>
  <si>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</si>
  <si>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</si>
  <si>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</si>
  <si>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</si>
  <si>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</si>
  <si>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</si>
  <si>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</si>
  <si>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</si>
  <si>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</si>
  <si>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</si>
  <si>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</si>
  <si>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</si>
  <si>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</si>
  <si>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</si>
  <si>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</si>
  <si>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</si>
  <si>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</si>
  <si>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</si>
  <si>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</si>
  <si>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</si>
  <si>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</si>
  <si>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</si>
  <si>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</si>
  <si>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</si>
  <si>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</si>
  <si>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</si>
  <si>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</si>
  <si>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</si>
  <si>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</si>
  <si>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ELIZA</t>
  </si>
  <si>
    <t>1996</t>
  </si>
  <si>
    <t>MARCH27-31</t>
  </si>
  <si>
    <t>JUNE 1- DEC-31</t>
  </si>
  <si>
    <t>1997</t>
  </si>
  <si>
    <t>JAN1-JUNE 30</t>
  </si>
  <si>
    <t>5DAYS FORCED LEAVE</t>
  </si>
  <si>
    <t>2DAYS SL 1</t>
  </si>
  <si>
    <t>JULY1/1997</t>
  </si>
  <si>
    <t>AUG-DEC</t>
  </si>
  <si>
    <t>7/7-8/1997</t>
  </si>
  <si>
    <t>1998</t>
  </si>
  <si>
    <t>1999</t>
  </si>
  <si>
    <t>2000</t>
  </si>
  <si>
    <t>2001</t>
  </si>
  <si>
    <t>2002</t>
  </si>
  <si>
    <t>FL(5-0-0)</t>
  </si>
  <si>
    <t>VL(4-0-0)</t>
  </si>
  <si>
    <t>2/10,11,12,13/2000</t>
  </si>
  <si>
    <t>SL(3-0-0)</t>
  </si>
  <si>
    <t>6/28,29,30/2000</t>
  </si>
  <si>
    <t>FL(1-0-0)</t>
  </si>
  <si>
    <t>VL(5-0-0)</t>
  </si>
  <si>
    <t>VL(7-0-0)</t>
  </si>
  <si>
    <t>BDAY L.12/11</t>
  </si>
  <si>
    <t>5/4,5,6,7,8/2001</t>
  </si>
  <si>
    <t>6/11-15/2001</t>
  </si>
  <si>
    <t>7/9-15/2001</t>
  </si>
  <si>
    <t>SL(4-0-0)</t>
  </si>
  <si>
    <t>UT(1-1-34)</t>
  </si>
  <si>
    <t>UT(0-0-18)</t>
  </si>
  <si>
    <t>UT(0-0-15)</t>
  </si>
  <si>
    <t>UT(0-3-0)</t>
  </si>
  <si>
    <t>8/7,8,9,10/2001</t>
  </si>
  <si>
    <t>12/25/2001</t>
  </si>
  <si>
    <t>UT(1-0-0)</t>
  </si>
  <si>
    <t>SL(1-0-0)</t>
  </si>
  <si>
    <t>2/16,22/2002</t>
  </si>
  <si>
    <t>3/23/2002</t>
  </si>
  <si>
    <t>4/1-7/2002</t>
  </si>
  <si>
    <t>UT(0-0-50)</t>
  </si>
  <si>
    <t>SL(2-0-0)</t>
  </si>
  <si>
    <t>VL(6-0-0)</t>
  </si>
  <si>
    <t>5/7,8/2002</t>
  </si>
  <si>
    <t>5/20/2002</t>
  </si>
  <si>
    <t>6/6,7,8,9,10,11/2002</t>
  </si>
  <si>
    <t>UT(0-0-30)</t>
  </si>
  <si>
    <t>7/9,10/2002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</si>
  <si>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</si>
  <si>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</si>
  <si>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</si>
  <si>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</si>
  <si>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</si>
  <si>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</si>
  <si>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</si>
  <si>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</si>
  <si>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</si>
  <si>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</si>
  <si>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</si>
  <si>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</si>
  <si>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</si>
  <si>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</si>
  <si>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</si>
  <si>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UT(0-2-10)</t>
  </si>
  <si>
    <t>2/24,25,26,27,28/2003</t>
  </si>
  <si>
    <t>1/19,20,21,22,23/2004</t>
  </si>
  <si>
    <t>FL(10-0-0)</t>
  </si>
  <si>
    <t>10/10-23/2005</t>
  </si>
  <si>
    <t>FL(4-0-0)</t>
  </si>
  <si>
    <t>4/6,7,8,10/2006</t>
  </si>
  <si>
    <t>4/11-14/2006</t>
  </si>
  <si>
    <t>VL(8-0-0)</t>
  </si>
  <si>
    <t>4/2-13/2007</t>
  </si>
  <si>
    <t>4/20-5/1</t>
  </si>
  <si>
    <t>6/10,11,14,15/2007</t>
  </si>
  <si>
    <t>SP(3-0-0)</t>
  </si>
  <si>
    <t>DOMESTIC E.12/9-11</t>
  </si>
  <si>
    <t>SP(1-0-0)</t>
  </si>
  <si>
    <t>2018</t>
  </si>
  <si>
    <t>SL(8-0-0)</t>
  </si>
  <si>
    <t>04/7-15/2018</t>
  </si>
  <si>
    <t>2023</t>
  </si>
  <si>
    <t>2019</t>
  </si>
  <si>
    <t>2020</t>
  </si>
  <si>
    <t>2022</t>
  </si>
  <si>
    <t>2021</t>
  </si>
  <si>
    <t>SL(10-0-0)</t>
  </si>
  <si>
    <t>SL(20-0-0)</t>
  </si>
  <si>
    <t>1/31 - 2/9/2023</t>
  </si>
  <si>
    <t>2/10 - 3/1/2023</t>
  </si>
  <si>
    <t>5/27/1996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</si>
</sst>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1"/>
  <sheetViews>
    <sheetView tabSelected="1" zoomScale="115" zoomScaleNormal="115" workbookViewId="0">
      <pane ySplit="4152" topLeftCell="A4" activePane="bottomLeft"/>
      <selection activeCell="B2" sqref="B2:C2"/>
      <selection pane="bottomLeft" activeCell="B11" sqref="B11"/>
    </sheetView>
  </sheetViews>
  <sheetFormatPr defaultRowHeight="14.4" x14ac:dyDescent="0.3"/>
  <cols>
    <col min="1" max="1" width="16.44140625" style="1" customWidth="1"/>
    <col min="2" max="2" width="21.332031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 t="s">
        <v>132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229.56100000000001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349.767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0.16700000000000001</v>
      </c>
      <c r="D11" s="39"/>
      <c r="E11" s="9"/>
      <c r="F11" s="20"/>
      <c r="G11" s="13">
        <f>IF(ISBLANK(Table1[[#This Row],[EARNED]]),"",Table1[[#This Row],[EARNED]])</f>
        <v>0.16700000000000001</v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8.75</v>
      </c>
      <c r="D12" s="39"/>
      <c r="E12" s="9"/>
      <c r="F12" s="20"/>
      <c r="G12" s="13">
        <f>IF(ISBLANK(Table1[[#This Row],[EARNED]]),"",Table1[[#This Row],[EARNED]])</f>
        <v>8.75</v>
      </c>
      <c r="H12" s="39"/>
      <c r="I12" s="9"/>
      <c r="J12" s="11"/>
      <c r="K12" s="20"/>
    </row>
    <row r="13" spans="1:11" x14ac:dyDescent="0.3">
      <c r="A13" s="48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 t="s">
        <v>47</v>
      </c>
      <c r="B14" s="20" t="s">
        <v>48</v>
      </c>
      <c r="C14" s="13">
        <v>7.5</v>
      </c>
      <c r="D14" s="39">
        <v>5</v>
      </c>
      <c r="E14" s="9"/>
      <c r="F14" s="20"/>
      <c r="G14" s="13">
        <f>IF(ISBLANK(Table1[[#This Row],[EARNED]]),"",Table1[[#This Row],[EARNED]])</f>
        <v>7.5</v>
      </c>
      <c r="H14" s="39"/>
      <c r="I14" s="9"/>
      <c r="J14" s="11"/>
      <c r="K14" s="20"/>
    </row>
    <row r="15" spans="1:11" x14ac:dyDescent="0.3">
      <c r="A15" s="40" t="s">
        <v>50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20" t="s">
        <v>52</v>
      </c>
    </row>
    <row r="16" spans="1:11" x14ac:dyDescent="0.3">
      <c r="A16" s="41" t="s">
        <v>51</v>
      </c>
      <c r="B16" s="15"/>
      <c r="C16" s="42">
        <v>6.85</v>
      </c>
      <c r="D16" s="43"/>
      <c r="E16" s="9"/>
      <c r="F16" s="15"/>
      <c r="G16" s="42">
        <f>IF(ISBLANK(Table1[[#This Row],[EARNED]]),"",Table1[[#This Row],[EARNED]])</f>
        <v>6.85</v>
      </c>
      <c r="H16" s="43"/>
      <c r="I16" s="9"/>
      <c r="J16" s="12"/>
      <c r="K16" s="15"/>
    </row>
    <row r="17" spans="1:11" x14ac:dyDescent="0.3">
      <c r="A17" s="48" t="s">
        <v>53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35796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35827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35886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35947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35977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36008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36039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36069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36100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36130</v>
      </c>
      <c r="B29" s="20" t="s">
        <v>58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54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36161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36192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36220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36251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36281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36312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36342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36373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36404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36434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36465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36495</v>
      </c>
      <c r="B42" s="20" t="s">
        <v>58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55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36526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36557</v>
      </c>
      <c r="B45" s="20" t="s">
        <v>59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60</v>
      </c>
    </row>
    <row r="46" spans="1:11" x14ac:dyDescent="0.3">
      <c r="A46" s="40">
        <v>36586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36617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36647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36678</v>
      </c>
      <c r="B49" s="20" t="s">
        <v>61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62</v>
      </c>
    </row>
    <row r="50" spans="1:11" x14ac:dyDescent="0.3">
      <c r="A50" s="40">
        <v>36708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36739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36800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36831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66</v>
      </c>
    </row>
    <row r="55" spans="1:11" x14ac:dyDescent="0.3">
      <c r="A55" s="40">
        <v>36861</v>
      </c>
      <c r="B55" s="20" t="s">
        <v>63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56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3">
      <c r="A57" s="40">
        <v>36892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36951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36982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37012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3">
      <c r="A62" s="40">
        <v>37043</v>
      </c>
      <c r="B62" s="20" t="s">
        <v>59</v>
      </c>
      <c r="C62" s="13">
        <v>1.25</v>
      </c>
      <c r="D62" s="39">
        <v>4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68</v>
      </c>
    </row>
    <row r="63" spans="1:11" x14ac:dyDescent="0.3">
      <c r="A63" s="40">
        <v>37073</v>
      </c>
      <c r="B63" s="20" t="s">
        <v>65</v>
      </c>
      <c r="C63" s="13">
        <v>1.25</v>
      </c>
      <c r="D63" s="39">
        <v>7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69</v>
      </c>
    </row>
    <row r="64" spans="1:11" x14ac:dyDescent="0.3">
      <c r="A64" s="40">
        <v>37104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4</v>
      </c>
      <c r="I64" s="9"/>
      <c r="J64" s="11"/>
      <c r="K64" s="20" t="s">
        <v>75</v>
      </c>
    </row>
    <row r="65" spans="1:11" x14ac:dyDescent="0.3">
      <c r="A65" s="40">
        <v>37135</v>
      </c>
      <c r="B65" s="20" t="s">
        <v>71</v>
      </c>
      <c r="C65" s="13">
        <v>1.25</v>
      </c>
      <c r="D65" s="39">
        <v>1.196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37165</v>
      </c>
      <c r="B66" s="20" t="s">
        <v>72</v>
      </c>
      <c r="C66" s="13">
        <v>1.25</v>
      </c>
      <c r="D66" s="39">
        <v>3.2000000000000001E-2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37196</v>
      </c>
      <c r="B67" s="20" t="s">
        <v>73</v>
      </c>
      <c r="C67" s="13">
        <v>1.25</v>
      </c>
      <c r="D67" s="39">
        <v>3.1E-2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37226</v>
      </c>
      <c r="B68" s="20" t="s">
        <v>74</v>
      </c>
      <c r="C68" s="13">
        <v>1.25</v>
      </c>
      <c r="D68" s="39">
        <v>0.375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76</v>
      </c>
    </row>
    <row r="69" spans="1:11" x14ac:dyDescent="0.3">
      <c r="A69" s="48" t="s">
        <v>57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37257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37288</v>
      </c>
      <c r="B71" s="20" t="s">
        <v>77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79</v>
      </c>
    </row>
    <row r="72" spans="1:11" x14ac:dyDescent="0.3">
      <c r="A72" s="40">
        <v>37316</v>
      </c>
      <c r="B72" s="20" t="s">
        <v>78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80</v>
      </c>
    </row>
    <row r="73" spans="1:11" x14ac:dyDescent="0.3">
      <c r="A73" s="40"/>
      <c r="B73" s="20" t="s">
        <v>65</v>
      </c>
      <c r="C73" s="13"/>
      <c r="D73" s="39">
        <v>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81</v>
      </c>
    </row>
    <row r="74" spans="1:11" x14ac:dyDescent="0.3">
      <c r="A74" s="40">
        <v>37347</v>
      </c>
      <c r="B74" s="20" t="s">
        <v>82</v>
      </c>
      <c r="C74" s="13">
        <v>1.25</v>
      </c>
      <c r="D74" s="39">
        <v>0.104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37377</v>
      </c>
      <c r="B75" s="20" t="s">
        <v>83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85</v>
      </c>
    </row>
    <row r="76" spans="1:11" x14ac:dyDescent="0.3">
      <c r="A76" s="40"/>
      <c r="B76" s="20" t="s">
        <v>78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86</v>
      </c>
    </row>
    <row r="77" spans="1:11" x14ac:dyDescent="0.3">
      <c r="A77" s="40"/>
      <c r="B77" s="20" t="s">
        <v>84</v>
      </c>
      <c r="C77" s="13"/>
      <c r="D77" s="39">
        <v>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87</v>
      </c>
    </row>
    <row r="78" spans="1:11" x14ac:dyDescent="0.3">
      <c r="A78" s="40"/>
      <c r="B78" s="20" t="s">
        <v>88</v>
      </c>
      <c r="C78" s="13"/>
      <c r="D78" s="39">
        <v>6.2E-2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37408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37438</v>
      </c>
      <c r="B80" s="20" t="s">
        <v>83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89</v>
      </c>
    </row>
    <row r="81" spans="1:11" x14ac:dyDescent="0.3">
      <c r="A81" s="40">
        <v>37469</v>
      </c>
      <c r="B81" s="20" t="s">
        <v>73</v>
      </c>
      <c r="C81" s="13">
        <v>1.25</v>
      </c>
      <c r="D81" s="39">
        <v>3.1E-2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37500</v>
      </c>
      <c r="B82" s="20" t="s">
        <v>105</v>
      </c>
      <c r="C82" s="13">
        <v>1.25</v>
      </c>
      <c r="D82" s="39">
        <v>0.27100000000000002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37530</v>
      </c>
      <c r="B83" s="20" t="s">
        <v>82</v>
      </c>
      <c r="C83" s="13">
        <v>1.25</v>
      </c>
      <c r="D83" s="39">
        <v>0.104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37561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37591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104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3">
      <c r="A87" s="40">
        <v>37622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37653</v>
      </c>
      <c r="B88" s="20" t="s">
        <v>64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106</v>
      </c>
    </row>
    <row r="89" spans="1:11" x14ac:dyDescent="0.3">
      <c r="A89" s="40">
        <v>37681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37712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37742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37773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37803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37834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37865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37895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37926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37956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103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3">
      <c r="A100" s="40">
        <v>37987</v>
      </c>
      <c r="B100" s="20" t="s">
        <v>64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107</v>
      </c>
    </row>
    <row r="101" spans="1:11" x14ac:dyDescent="0.3">
      <c r="A101" s="40">
        <v>38018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38047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38078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38108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38139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38169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38200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38231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38261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38292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38322</v>
      </c>
      <c r="B111" s="20" t="s">
        <v>58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8" t="s">
        <v>102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1" x14ac:dyDescent="0.3">
      <c r="A113" s="40">
        <v>38353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38384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38412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38443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38473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38504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38534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38565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38596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38626</v>
      </c>
      <c r="B122" s="20" t="s">
        <v>108</v>
      </c>
      <c r="C122" s="13">
        <v>1.25</v>
      </c>
      <c r="D122" s="39">
        <v>10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109</v>
      </c>
    </row>
    <row r="123" spans="1:11" x14ac:dyDescent="0.3">
      <c r="A123" s="40">
        <v>38657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38687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8" t="s">
        <v>101</v>
      </c>
      <c r="B125" s="20"/>
      <c r="C125" s="13"/>
      <c r="D125" s="39"/>
      <c r="E125" s="34" t="s">
        <v>32</v>
      </c>
      <c r="F125" s="20"/>
      <c r="G125" s="13" t="str">
        <f>IF(ISBLANK(Table1[[#This Row],[EARNED]]),"",Table1[[#This Row],[EARNED]])</f>
        <v/>
      </c>
      <c r="H125" s="39"/>
      <c r="I125" s="34" t="s">
        <v>32</v>
      </c>
      <c r="J125" s="11"/>
      <c r="K125" s="20"/>
    </row>
    <row r="126" spans="1:11" x14ac:dyDescent="0.3">
      <c r="A126" s="40">
        <v>38718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38749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38777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38808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4</v>
      </c>
      <c r="I129" s="9"/>
      <c r="J129" s="11"/>
      <c r="K129" s="20" t="s">
        <v>111</v>
      </c>
    </row>
    <row r="130" spans="1:11" x14ac:dyDescent="0.3">
      <c r="A130" s="40"/>
      <c r="B130" s="20" t="s">
        <v>110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112</v>
      </c>
    </row>
    <row r="131" spans="1:11" x14ac:dyDescent="0.3">
      <c r="A131" s="40">
        <v>38838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38869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38899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38930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38961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38991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39022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39052</v>
      </c>
      <c r="B138" s="20" t="s">
        <v>63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8" t="s">
        <v>100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3">
      <c r="A140" s="40">
        <v>39083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39114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39142</v>
      </c>
      <c r="B142" s="20" t="s">
        <v>65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114</v>
      </c>
    </row>
    <row r="143" spans="1:11" x14ac:dyDescent="0.3">
      <c r="A143" s="40"/>
      <c r="B143" s="20" t="s">
        <v>113</v>
      </c>
      <c r="C143" s="13"/>
      <c r="D143" s="39">
        <v>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115</v>
      </c>
    </row>
    <row r="144" spans="1:11" x14ac:dyDescent="0.3">
      <c r="A144" s="40">
        <v>39173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39203</v>
      </c>
      <c r="B145" s="20"/>
      <c r="C145" s="13">
        <v>1.25</v>
      </c>
      <c r="D145" s="39"/>
      <c r="E145" s="34" t="s">
        <v>32</v>
      </c>
      <c r="F145" s="20"/>
      <c r="G145" s="13">
        <f>IF(ISBLANK(Table1[[#This Row],[EARNED]]),"",Table1[[#This Row],[EARNED]])</f>
        <v>1.25</v>
      </c>
      <c r="H145" s="39"/>
      <c r="I145" s="34" t="s">
        <v>32</v>
      </c>
      <c r="J145" s="11"/>
      <c r="K145" s="20"/>
    </row>
    <row r="146" spans="1:11" x14ac:dyDescent="0.3">
      <c r="A146" s="40">
        <v>39234</v>
      </c>
      <c r="B146" s="20" t="s">
        <v>59</v>
      </c>
      <c r="C146" s="13">
        <v>1.25</v>
      </c>
      <c r="D146" s="39">
        <v>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116</v>
      </c>
    </row>
    <row r="147" spans="1:11" x14ac:dyDescent="0.3">
      <c r="A147" s="40">
        <v>39264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39295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39326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39356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39387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39417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8" t="s">
        <v>99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39448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39479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39508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39539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39569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39600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39630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39661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39692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39722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39753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39783</v>
      </c>
      <c r="B165" s="20" t="s">
        <v>58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8" t="s">
        <v>98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39814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39845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39873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39904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39934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39965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39995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40026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40057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40118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40148</v>
      </c>
      <c r="B178" s="20" t="s">
        <v>117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118</v>
      </c>
    </row>
    <row r="179" spans="1:11" x14ac:dyDescent="0.3">
      <c r="A179" s="40"/>
      <c r="B179" s="20" t="s">
        <v>58</v>
      </c>
      <c r="C179" s="13"/>
      <c r="D179" s="39">
        <v>5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8" t="s">
        <v>97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40179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40210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40238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40269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40299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40330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40360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40391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40422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40452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40483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40513</v>
      </c>
      <c r="B192" s="20" t="s">
        <v>58</v>
      </c>
      <c r="C192" s="13">
        <v>1.25</v>
      </c>
      <c r="D192" s="39">
        <v>5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8" t="s">
        <v>96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40544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40575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40603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40634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40664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40695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40725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40756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40878</v>
      </c>
      <c r="B205" s="20" t="s">
        <v>58</v>
      </c>
      <c r="C205" s="13">
        <v>1.25</v>
      </c>
      <c r="D205" s="39">
        <v>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8" t="s">
        <v>95</v>
      </c>
      <c r="B206" s="20"/>
      <c r="C206" s="13"/>
      <c r="D206" s="39"/>
      <c r="E206" s="34" t="s">
        <v>32</v>
      </c>
      <c r="F206" s="20"/>
      <c r="G206" s="13" t="str">
        <f>IF(ISBLANK(Table1[[#This Row],[EARNED]]),"",Table1[[#This Row],[EARNED]])</f>
        <v/>
      </c>
      <c r="H206" s="39"/>
      <c r="I206" s="34" t="s">
        <v>32</v>
      </c>
      <c r="J206" s="11"/>
      <c r="K206" s="20"/>
    </row>
    <row r="207" spans="1:11" x14ac:dyDescent="0.3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41153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41183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41214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41244</v>
      </c>
      <c r="B218" s="20" t="s">
        <v>58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8" t="s">
        <v>94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41275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41306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41334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41365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41395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41426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41456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41487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41518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41548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41579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41609</v>
      </c>
      <c r="B231" s="20" t="s">
        <v>58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8" t="s">
        <v>93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v>41640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41671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41699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41730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41760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41791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41821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41852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41883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41913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41944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41974</v>
      </c>
      <c r="B244" s="20" t="s">
        <v>58</v>
      </c>
      <c r="C244" s="13">
        <v>1.25</v>
      </c>
      <c r="D244" s="39">
        <v>5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8" t="s">
        <v>92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42005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42036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42064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42095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42125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42156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42186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42217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42248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42278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42309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42339</v>
      </c>
      <c r="B257" s="20" t="s">
        <v>58</v>
      </c>
      <c r="C257" s="13">
        <v>1.25</v>
      </c>
      <c r="D257" s="39">
        <v>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8" t="s">
        <v>91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42370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42401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42430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42461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42491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42522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42552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42583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42614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42644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42675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42705</v>
      </c>
      <c r="B270" s="20" t="s">
        <v>58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90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42736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42767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42795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42826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42856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42887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42917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42948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42979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43009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43040</v>
      </c>
      <c r="B282" s="20" t="s">
        <v>119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66</v>
      </c>
    </row>
    <row r="283" spans="1:11" x14ac:dyDescent="0.3">
      <c r="A283" s="40">
        <v>43070</v>
      </c>
      <c r="B283" s="20" t="s">
        <v>58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8" t="s">
        <v>120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3">
      <c r="A285" s="40">
        <v>43101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43132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43160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43191</v>
      </c>
      <c r="B288" s="20" t="s">
        <v>121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8</v>
      </c>
      <c r="I288" s="9"/>
      <c r="J288" s="11"/>
      <c r="K288" s="49" t="s">
        <v>122</v>
      </c>
    </row>
    <row r="289" spans="1:11" x14ac:dyDescent="0.3">
      <c r="A289" s="40">
        <v>43221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43252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43282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43313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43344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43374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43405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43435</v>
      </c>
      <c r="B296" s="20" t="s">
        <v>58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8" t="s">
        <v>124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43466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43497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43525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43556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43586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43617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43647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43678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43709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43739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43770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43800</v>
      </c>
      <c r="B309" s="20" t="s">
        <v>58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8" t="s">
        <v>125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43831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43862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43891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43922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43952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43983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44013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44044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44075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44105</v>
      </c>
      <c r="B320" s="15"/>
      <c r="C320" s="13">
        <v>1.25</v>
      </c>
      <c r="D320" s="43"/>
      <c r="E320" s="9"/>
      <c r="F320" s="15"/>
      <c r="G320" s="42">
        <f>IF(ISBLANK(Table1[[#This Row],[EARNED]]),"",Table1[[#This Row],[EARNED]])</f>
        <v>1.25</v>
      </c>
      <c r="H320" s="43"/>
      <c r="I320" s="9"/>
      <c r="J320" s="12"/>
      <c r="K320" s="15"/>
    </row>
    <row r="321" spans="1:11" x14ac:dyDescent="0.3">
      <c r="A321" s="40">
        <v>44136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44166</v>
      </c>
      <c r="B322" s="20" t="s">
        <v>58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8" t="s">
        <v>127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44197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44228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44256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44287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44317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44348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44378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44409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44440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44470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44501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44531</v>
      </c>
      <c r="B335" s="20" t="s">
        <v>58</v>
      </c>
      <c r="C335" s="13">
        <v>1.25</v>
      </c>
      <c r="D335" s="39">
        <v>5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126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44562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44593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44621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44652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44682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44713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44743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44774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44805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44835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44866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44896</v>
      </c>
      <c r="B348" s="20" t="s">
        <v>58</v>
      </c>
      <c r="C348" s="13">
        <v>1.25</v>
      </c>
      <c r="D348" s="39">
        <v>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8" t="s">
        <v>123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44927</v>
      </c>
      <c r="B350" s="20" t="s">
        <v>128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10</v>
      </c>
      <c r="I350" s="9"/>
      <c r="J350" s="11"/>
      <c r="K350" s="20" t="s">
        <v>130</v>
      </c>
    </row>
    <row r="351" spans="1:11" x14ac:dyDescent="0.3">
      <c r="A351" s="40">
        <v>44958</v>
      </c>
      <c r="B351" s="20" t="s">
        <v>129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20</v>
      </c>
      <c r="I351" s="9"/>
      <c r="J351" s="11"/>
      <c r="K351" s="20" t="s">
        <v>131</v>
      </c>
    </row>
    <row r="352" spans="1:11" x14ac:dyDescent="0.3">
      <c r="A352" s="40">
        <v>44986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45017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45047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45078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45108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45139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45170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45200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45231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45261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45292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45323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45352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45383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45413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45444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45474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45505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45536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45566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45597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45627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45658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45689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45717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45748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45778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45809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45839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45870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8" sqref="G8: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1</v>
      </c>
      <c r="F3">
        <v>34</v>
      </c>
      <c r="G3" s="47">
        <f>SUMIFS(F7:F14,E7:E14,E3)+SUMIFS(D7:D66,C7:C66,F3)+D3</f>
        <v>1.196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2023-06-09T02:38:03Z</dcterms:modified>
</cp:coreProperties>
</file>