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9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2" i="1" l="1"/>
  <c r="G446" i="1"/>
  <c r="G447" i="1"/>
  <c r="G448" i="1"/>
  <c r="G449" i="1"/>
  <c r="G444" i="1"/>
  <c r="G442" i="1"/>
  <c r="G438" i="1"/>
  <c r="G434" i="1"/>
  <c r="G436" i="1"/>
  <c r="G413" i="1"/>
  <c r="G430" i="1"/>
  <c r="G427" i="1"/>
  <c r="G428" i="1"/>
  <c r="G420" i="1"/>
  <c r="G417" i="1"/>
  <c r="G409" i="1"/>
  <c r="G410" i="1"/>
  <c r="G398" i="1"/>
  <c r="G402" i="1"/>
  <c r="G391" i="1"/>
  <c r="G389" i="1"/>
  <c r="G381" i="1"/>
  <c r="G379" i="1"/>
  <c r="G376" i="1"/>
  <c r="G374" i="1"/>
  <c r="G368" i="1"/>
  <c r="G362" i="1"/>
  <c r="G360" i="1"/>
  <c r="G384" i="1"/>
  <c r="G372" i="1"/>
  <c r="G369" i="1"/>
  <c r="G355" i="1"/>
  <c r="G353" i="1"/>
  <c r="G350" i="1"/>
  <c r="G345" i="1"/>
  <c r="G346" i="1"/>
  <c r="G347" i="1"/>
  <c r="G348" i="1"/>
  <c r="G343" i="1"/>
  <c r="G339" i="1"/>
  <c r="G335" i="1"/>
  <c r="G336" i="1"/>
  <c r="G332" i="1"/>
  <c r="G333" i="1"/>
  <c r="G330" i="1"/>
  <c r="G325" i="1"/>
  <c r="G326" i="1"/>
  <c r="G327" i="1"/>
  <c r="G321" i="1"/>
  <c r="G322" i="1"/>
  <c r="G323" i="1"/>
  <c r="G319" i="1"/>
  <c r="G316" i="1"/>
  <c r="G317" i="1"/>
  <c r="G313" i="1"/>
  <c r="G314" i="1"/>
  <c r="G311" i="1"/>
  <c r="G308" i="1"/>
  <c r="G305" i="1"/>
  <c r="G301" i="1"/>
  <c r="G302" i="1"/>
  <c r="G298" i="1"/>
  <c r="G299" i="1"/>
  <c r="G293" i="1" l="1"/>
  <c r="G294" i="1"/>
  <c r="G295" i="1"/>
  <c r="G289" i="1"/>
  <c r="G283" i="1"/>
  <c r="G284" i="1"/>
  <c r="G281" i="1"/>
  <c r="G279" i="1"/>
  <c r="G275" i="1"/>
  <c r="G276" i="1"/>
  <c r="G273" i="1"/>
  <c r="G271" i="1"/>
  <c r="G254" i="1" l="1"/>
  <c r="G251" i="1"/>
  <c r="G252" i="1"/>
  <c r="G247" i="1"/>
  <c r="G248" i="1"/>
  <c r="G244" i="1"/>
  <c r="G245" i="1"/>
  <c r="G242" i="1"/>
  <c r="G243" i="1"/>
  <c r="G240" i="1"/>
  <c r="G237" i="1"/>
  <c r="G238" i="1"/>
  <c r="G234" i="1"/>
  <c r="G228" i="1"/>
  <c r="G229" i="1"/>
  <c r="G225" i="1"/>
  <c r="G221" i="1"/>
  <c r="G219" i="1"/>
  <c r="G216" i="1"/>
  <c r="G214" i="1"/>
  <c r="G210" i="1"/>
  <c r="G208" i="1"/>
  <c r="G202" i="1"/>
  <c r="G190" i="1"/>
  <c r="G191" i="1"/>
  <c r="G188" i="1"/>
  <c r="G186" i="1"/>
  <c r="G184" i="1"/>
  <c r="G180" i="1"/>
  <c r="G181" i="1"/>
  <c r="G182" i="1"/>
  <c r="G177" i="1"/>
  <c r="G178" i="1"/>
  <c r="G176" i="1"/>
  <c r="G174" i="1"/>
  <c r="G172" i="1"/>
  <c r="G168" i="1" l="1"/>
  <c r="G169" i="1"/>
  <c r="G170" i="1"/>
  <c r="G164" i="1"/>
  <c r="G165" i="1"/>
  <c r="G166" i="1"/>
  <c r="G161" i="1"/>
  <c r="G156" i="1"/>
  <c r="G157" i="1"/>
  <c r="G158" i="1"/>
  <c r="G159" i="1"/>
  <c r="G153" i="1"/>
  <c r="G152" i="1"/>
  <c r="G140" i="1"/>
  <c r="G149" i="1"/>
  <c r="G148" i="1"/>
  <c r="G144" i="1"/>
  <c r="G145" i="1"/>
  <c r="G146" i="1"/>
  <c r="G134" i="1"/>
  <c r="G132" i="1"/>
  <c r="G111" i="1"/>
  <c r="G105" i="1"/>
  <c r="G88" i="1"/>
  <c r="G80" i="1"/>
  <c r="G83" i="1"/>
  <c r="G72" i="1"/>
  <c r="G69" i="1"/>
  <c r="G54" i="1"/>
  <c r="G55" i="1"/>
  <c r="G56" i="1"/>
  <c r="G52" i="1"/>
  <c r="G14" i="1"/>
  <c r="G15" i="1"/>
  <c r="G16" i="1"/>
  <c r="G17" i="1"/>
  <c r="G18" i="1"/>
  <c r="G19" i="1"/>
  <c r="G21" i="1"/>
  <c r="G22" i="1"/>
  <c r="G23" i="1"/>
  <c r="G24" i="1"/>
  <c r="G25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8" i="1"/>
  <c r="G49" i="1"/>
  <c r="G51" i="1"/>
  <c r="G53" i="1"/>
  <c r="G57" i="1"/>
  <c r="G58" i="1"/>
  <c r="G59" i="1"/>
  <c r="G60" i="1"/>
  <c r="G62" i="1"/>
  <c r="G63" i="1"/>
  <c r="G67" i="1"/>
  <c r="G68" i="1"/>
  <c r="G70" i="1"/>
  <c r="G71" i="1"/>
  <c r="G73" i="1"/>
  <c r="G74" i="1"/>
  <c r="G75" i="1"/>
  <c r="G76" i="1"/>
  <c r="G77" i="1"/>
  <c r="G78" i="1"/>
  <c r="G79" i="1"/>
  <c r="G81" i="1"/>
  <c r="G82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5" i="1"/>
  <c r="G136" i="1"/>
  <c r="G137" i="1"/>
  <c r="G138" i="1"/>
  <c r="G139" i="1"/>
  <c r="G141" i="1"/>
  <c r="G142" i="1"/>
  <c r="G143" i="1"/>
  <c r="G147" i="1"/>
  <c r="G150" i="1"/>
  <c r="G151" i="1"/>
  <c r="G155" i="1"/>
  <c r="G160" i="1"/>
  <c r="G162" i="1"/>
  <c r="G163" i="1"/>
  <c r="G167" i="1"/>
  <c r="G171" i="1"/>
  <c r="G173" i="1"/>
  <c r="G175" i="1"/>
  <c r="G179" i="1"/>
  <c r="G183" i="1"/>
  <c r="G185" i="1"/>
  <c r="G187" i="1"/>
  <c r="G189" i="1"/>
  <c r="G192" i="1"/>
  <c r="G193" i="1"/>
  <c r="G194" i="1"/>
  <c r="G195" i="1"/>
  <c r="G198" i="1"/>
  <c r="G199" i="1"/>
  <c r="G200" i="1"/>
  <c r="G201" i="1"/>
  <c r="G203" i="1"/>
  <c r="G204" i="1"/>
  <c r="G205" i="1"/>
  <c r="G206" i="1"/>
  <c r="G207" i="1"/>
  <c r="G209" i="1"/>
  <c r="G211" i="1"/>
  <c r="G212" i="1"/>
  <c r="G213" i="1"/>
  <c r="G215" i="1"/>
  <c r="G217" i="1"/>
  <c r="G218" i="1"/>
  <c r="G220" i="1"/>
  <c r="G222" i="1"/>
  <c r="G223" i="1"/>
  <c r="G224" i="1"/>
  <c r="G226" i="1"/>
  <c r="G227" i="1"/>
  <c r="G230" i="1"/>
  <c r="G231" i="1"/>
  <c r="G232" i="1"/>
  <c r="G233" i="1"/>
  <c r="G235" i="1"/>
  <c r="G236" i="1"/>
  <c r="G239" i="1"/>
  <c r="G241" i="1"/>
  <c r="G246" i="1"/>
  <c r="G249" i="1"/>
  <c r="G250" i="1"/>
  <c r="G253" i="1"/>
  <c r="G256" i="1"/>
  <c r="G258" i="1"/>
  <c r="G260" i="1"/>
  <c r="G262" i="1"/>
  <c r="G263" i="1"/>
  <c r="G264" i="1"/>
  <c r="G265" i="1"/>
  <c r="G266" i="1"/>
  <c r="G270" i="1"/>
  <c r="G272" i="1"/>
  <c r="G274" i="1"/>
  <c r="G277" i="1"/>
  <c r="G278" i="1"/>
  <c r="G280" i="1"/>
  <c r="G282" i="1"/>
  <c r="G285" i="1"/>
  <c r="G286" i="1"/>
  <c r="G287" i="1"/>
  <c r="G288" i="1"/>
  <c r="G290" i="1"/>
  <c r="G291" i="1"/>
  <c r="G292" i="1"/>
  <c r="G296" i="1"/>
  <c r="G297" i="1"/>
  <c r="G300" i="1"/>
  <c r="G303" i="1"/>
  <c r="G304" i="1"/>
  <c r="G306" i="1"/>
  <c r="G307" i="1"/>
  <c r="G309" i="1"/>
  <c r="G310" i="1"/>
  <c r="G312" i="1"/>
  <c r="G315" i="1"/>
  <c r="G318" i="1"/>
  <c r="G320" i="1"/>
  <c r="G324" i="1"/>
  <c r="G328" i="1"/>
  <c r="G329" i="1"/>
  <c r="G331" i="1"/>
  <c r="G334" i="1"/>
  <c r="G337" i="1"/>
  <c r="G338" i="1"/>
  <c r="G340" i="1"/>
  <c r="G341" i="1"/>
  <c r="G342" i="1"/>
  <c r="G344" i="1"/>
  <c r="G349" i="1"/>
  <c r="G351" i="1"/>
  <c r="G352" i="1"/>
  <c r="G354" i="1"/>
  <c r="G356" i="1"/>
  <c r="G357" i="1"/>
  <c r="G358" i="1"/>
  <c r="G359" i="1"/>
  <c r="G361" i="1"/>
  <c r="G363" i="1"/>
  <c r="G364" i="1"/>
  <c r="G365" i="1"/>
  <c r="G366" i="1"/>
  <c r="G367" i="1"/>
  <c r="G370" i="1"/>
  <c r="G373" i="1"/>
  <c r="G375" i="1"/>
  <c r="G377" i="1"/>
  <c r="G378" i="1"/>
  <c r="G380" i="1"/>
  <c r="G382" i="1"/>
  <c r="G383" i="1"/>
  <c r="G385" i="1"/>
  <c r="G386" i="1"/>
  <c r="G387" i="1"/>
  <c r="G388" i="1"/>
  <c r="G390" i="1"/>
  <c r="G392" i="1"/>
  <c r="G393" i="1"/>
  <c r="G394" i="1"/>
  <c r="G395" i="1"/>
  <c r="G396" i="1"/>
  <c r="G397" i="1"/>
  <c r="G400" i="1"/>
  <c r="G401" i="1"/>
  <c r="G403" i="1"/>
  <c r="G404" i="1"/>
  <c r="G405" i="1"/>
  <c r="G406" i="1"/>
  <c r="G407" i="1"/>
  <c r="G408" i="1"/>
  <c r="G411" i="1"/>
  <c r="G412" i="1"/>
  <c r="G414" i="1"/>
  <c r="G415" i="1"/>
  <c r="G416" i="1"/>
  <c r="G418" i="1"/>
  <c r="G419" i="1"/>
  <c r="G421" i="1"/>
  <c r="G422" i="1"/>
  <c r="G423" i="1"/>
  <c r="G424" i="1"/>
  <c r="G425" i="1"/>
  <c r="G426" i="1"/>
  <c r="G429" i="1"/>
  <c r="G431" i="1"/>
  <c r="G432" i="1"/>
  <c r="G433" i="1"/>
  <c r="G435" i="1"/>
  <c r="G437" i="1"/>
  <c r="G439" i="1"/>
  <c r="G440" i="1"/>
  <c r="G441" i="1"/>
  <c r="G443" i="1"/>
  <c r="G445" i="1"/>
  <c r="G450" i="1"/>
  <c r="G451" i="1"/>
  <c r="G453" i="1"/>
  <c r="G454" i="1"/>
  <c r="G455" i="1"/>
  <c r="G456" i="1"/>
  <c r="G457" i="1"/>
  <c r="G458" i="1"/>
  <c r="G459" i="1"/>
  <c r="G13" i="1"/>
  <c r="G536" i="1" l="1"/>
  <c r="G533" i="1"/>
  <c r="G530" i="1"/>
  <c r="G3" i="3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4" i="1"/>
  <c r="G535" i="1"/>
  <c r="G537" i="1"/>
  <c r="G538" i="1"/>
  <c r="G539" i="1"/>
  <c r="G540" i="1"/>
  <c r="G541" i="1"/>
  <c r="G542" i="1"/>
  <c r="G543" i="1"/>
  <c r="G544" i="1"/>
  <c r="G545" i="1"/>
  <c r="G546" i="1"/>
  <c r="G547" i="1"/>
  <c r="G460" i="1"/>
  <c r="G461" i="1"/>
  <c r="G462" i="1"/>
  <c r="G463" i="1"/>
  <c r="G464" i="1"/>
  <c r="G465" i="1"/>
  <c r="G46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<sst xmlns="http://schemas.openxmlformats.org/spreadsheetml/2006/main" count="691" uniqueCount="419">
  <si>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</si>
  <si>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</si>
  <si>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</si>
  <si>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</si>
  <si>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</si>
  <si>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</si>
  <si>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</si>
  <si>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</si>
  <si>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</si>
  <si>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</si>
  <si>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</si>
  <si>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</si>
  <si>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</si>
  <si>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</si>
  <si>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</si>
  <si>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</si>
  <si>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</si>
  <si>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</si>
  <si>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</si>
  <si>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</si>
  <si>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</si>
  <si>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</si>
  <si>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</si>
  <si>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</si>
  <si>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</si>
  <si>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</si>
  <si>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</si>
  <si>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</si>
  <si>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</si>
  <si>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</si>
  <si>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</si>
  <si>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</si>
  <si>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</si>
  <si>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</si>
  <si>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</si>
  <si>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</si>
  <si>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</si>
  <si>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</si>
  <si>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</si>
  <si>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</si>
  <si>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</si>
  <si>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</si>
  <si>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 ANABEL D.</t>
  </si>
  <si>
    <t xml:space="preserve">CASUAL WORKER </t>
  </si>
  <si>
    <t>CASUAL</t>
  </si>
  <si>
    <t>1 - Married (and not separated)</t>
  </si>
  <si>
    <t>2018</t>
  </si>
  <si>
    <t>2/56/2018</t>
  </si>
  <si>
    <t>3/27/2018</t>
  </si>
  <si>
    <t>4/10/11/12/13/14/2018</t>
  </si>
  <si>
    <t>4/23/24/2018</t>
  </si>
  <si>
    <t>5/7/8/9/2018</t>
  </si>
  <si>
    <t>5/3031/6/1/4/5/2018</t>
  </si>
  <si>
    <t>7/9/13/2018</t>
  </si>
  <si>
    <t>8/7/9/10/2018</t>
  </si>
  <si>
    <t>8/15/16/2018</t>
  </si>
  <si>
    <t>10/10/11/2018</t>
  </si>
  <si>
    <t>10/22-26/2018</t>
  </si>
  <si>
    <t>2019</t>
  </si>
  <si>
    <t>5/6/7/2019</t>
  </si>
  <si>
    <t>6/25/-27/2019</t>
  </si>
  <si>
    <t>7/18/19/2019</t>
  </si>
  <si>
    <t>7/23/24/2019</t>
  </si>
  <si>
    <t>10/9/10/11/2019</t>
  </si>
  <si>
    <t>10/21-23/2019</t>
  </si>
  <si>
    <t>10/21/25/2019</t>
  </si>
  <si>
    <t>2020</t>
  </si>
  <si>
    <t>CALAMITY 2/10/11/17/2020</t>
  </si>
  <si>
    <t>DOMESTIC 7/20/22/2020</t>
  </si>
  <si>
    <t>9/30/2020</t>
  </si>
  <si>
    <t>12/21-29/2020</t>
  </si>
  <si>
    <r>
      <rPr>
        <b/>
        <sz val="11"/>
        <color theme="1"/>
        <rFont val="Calibri"/>
        <family val="2"/>
        <scheme val="minor"/>
      </rPr>
      <t>2021</t>
    </r>
  </si>
  <si>
    <t>12/21/23/27/28/29/30/2021</t>
  </si>
  <si>
    <t>2022</t>
  </si>
  <si>
    <t>4/11/12/13/2022</t>
  </si>
  <si>
    <t>8/11/12/16/17</t>
  </si>
  <si>
    <t>8/18/19/23</t>
  </si>
  <si>
    <t>10/24,25/2022</t>
  </si>
  <si>
    <t>10/17-20/2022</t>
  </si>
  <si>
    <t>12/26-29/2022</t>
  </si>
  <si>
    <t>2023</t>
  </si>
  <si>
    <t>VL(1-0-0)</t>
  </si>
  <si>
    <t>VL(3-0-0)</t>
  </si>
  <si>
    <t>2/15-17/2023</t>
  </si>
  <si>
    <t>4/10-14/2023</t>
  </si>
  <si>
    <t>Nov.16-30/1996   ROTATION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</si>
  <si>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</si>
  <si>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</si>
  <si>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</si>
  <si>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</si>
  <si>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</si>
  <si>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</si>
  <si>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</si>
  <si>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</si>
  <si>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</si>
  <si>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</si>
  <si>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</si>
  <si>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</si>
  <si>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</si>
  <si>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</si>
  <si>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</si>
  <si>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</si>
  <si>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</si>
  <si>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</si>
  <si>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</si>
  <si>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</si>
  <si>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</si>
  <si>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UT(0-5-28)</t>
  </si>
  <si>
    <t>SL(2-0-0)</t>
  </si>
  <si>
    <t>UT(0-0-56)</t>
  </si>
  <si>
    <t>FL(5-0-0)</t>
  </si>
  <si>
    <t>02/12,13/1997</t>
  </si>
  <si>
    <t>05/09,10/1997</t>
  </si>
  <si>
    <t>11/27,28/1997</t>
  </si>
  <si>
    <t>UT(0-1-33)</t>
  </si>
  <si>
    <t>UT(0-0-10)</t>
  </si>
  <si>
    <t>UT(0-0-25)</t>
  </si>
  <si>
    <t>UT(0-0-48)</t>
  </si>
  <si>
    <t>UT(0-0-15)</t>
  </si>
  <si>
    <t>UT(0-0-6)</t>
  </si>
  <si>
    <t xml:space="preserve">ROTATED BEFORE 6MONTHS </t>
  </si>
  <si>
    <t>06/01-12/01/1995</t>
  </si>
  <si>
    <t>1996</t>
  </si>
  <si>
    <t>SL(1-0-0)</t>
  </si>
  <si>
    <t>8/1-11/15/1996</t>
  </si>
  <si>
    <t>08/22-23/1996</t>
  </si>
  <si>
    <t>SL(6-0-0)</t>
  </si>
  <si>
    <t>UT(1-0-7)</t>
  </si>
  <si>
    <t>UT(0-0-31)</t>
  </si>
  <si>
    <t>SL(3-0-0)</t>
  </si>
  <si>
    <t>UT(1-0-9)</t>
  </si>
  <si>
    <t>FL(2-0-0)</t>
  </si>
  <si>
    <t>VL(5-0-0)</t>
  </si>
  <si>
    <t>UT(0-4-0)</t>
  </si>
  <si>
    <t>UT(0-0-7)</t>
  </si>
  <si>
    <t>08/04-11/1998</t>
  </si>
  <si>
    <t>09/28,29/1998</t>
  </si>
  <si>
    <t>10/28,29/1998</t>
  </si>
  <si>
    <t>11/26,27/1998</t>
  </si>
  <si>
    <t>12/28,29,31/1998</t>
  </si>
  <si>
    <t>12/22,23,24/1998</t>
  </si>
  <si>
    <t>SL(4-0-0)</t>
  </si>
  <si>
    <t>UT(0-0-36)</t>
  </si>
  <si>
    <t>SP(1-0-0)</t>
  </si>
  <si>
    <t>03/22-26/1999</t>
  </si>
  <si>
    <t>ML(60-0-0)</t>
  </si>
  <si>
    <t>MATERNITY 01/11-03/11/1999</t>
  </si>
  <si>
    <t>05/24,26,27,28/1999</t>
  </si>
  <si>
    <t>B-DAY.L. 05/20/1999</t>
  </si>
  <si>
    <t>UT(0-0-35)</t>
  </si>
  <si>
    <t>UT(0-0-22)</t>
  </si>
  <si>
    <t>UT(0-0-12)</t>
  </si>
  <si>
    <t>UT(0-0-20)</t>
  </si>
  <si>
    <t>UT(0-0-26)</t>
  </si>
  <si>
    <t>UT(0-0-13)</t>
  </si>
  <si>
    <t>07/22,23/1999</t>
  </si>
  <si>
    <t>09/27-30-10/01/1999</t>
  </si>
  <si>
    <t>11/24,26/1999</t>
  </si>
  <si>
    <t>ANNIV. 03/27/2000</t>
  </si>
  <si>
    <t>05/24,26/2000</t>
  </si>
  <si>
    <t>UT(0-0-21)</t>
  </si>
  <si>
    <t>VL(4-0-0)</t>
  </si>
  <si>
    <t>09/26,27,28,29/2000</t>
  </si>
  <si>
    <t>09/05,08/2000</t>
  </si>
  <si>
    <t>SL(5-0-0)</t>
  </si>
  <si>
    <t>06/04-08/2001</t>
  </si>
  <si>
    <t>07/25-27/2001</t>
  </si>
  <si>
    <t>UT(0-0-34)</t>
  </si>
  <si>
    <t>10/15-19/2001</t>
  </si>
  <si>
    <t>UT(0-0-4)</t>
  </si>
  <si>
    <t>UT(0-0-16)</t>
  </si>
  <si>
    <t>UT(2-0-7)</t>
  </si>
  <si>
    <t>UT(2-0-11)</t>
  </si>
  <si>
    <t>SL(14-0-0)</t>
  </si>
  <si>
    <t>SL(28-0-0)</t>
  </si>
  <si>
    <t>SVL(20-0-0)</t>
  </si>
  <si>
    <t>06/25-07/14/2002</t>
  </si>
  <si>
    <t>07/24-08/30/2002</t>
  </si>
  <si>
    <t>09/02-29/2002</t>
  </si>
  <si>
    <t>05/21-24/2002</t>
  </si>
  <si>
    <t>B-DAY.L. 05/20/2002</t>
  </si>
  <si>
    <t>VL(2-0-0)</t>
  </si>
  <si>
    <t>GRAD.L. 03/28/2003</t>
  </si>
  <si>
    <t>5/28-30/2003</t>
  </si>
  <si>
    <t>09/29,30/2003</t>
  </si>
  <si>
    <t>UT(0-4-19)</t>
  </si>
  <si>
    <t>UT(1-2-39)</t>
  </si>
  <si>
    <t>UT(2-0-4)</t>
  </si>
  <si>
    <t>UT(3-4-16)</t>
  </si>
  <si>
    <t>UT(1-0-40)</t>
  </si>
  <si>
    <t>UT(2-5-3)</t>
  </si>
  <si>
    <t>UT(0-5-25)</t>
  </si>
  <si>
    <t>UT(1-4-27)</t>
  </si>
  <si>
    <t>VL(8-0-0)</t>
  </si>
  <si>
    <t>UT(1-0-10)</t>
  </si>
  <si>
    <t>11/25-28/2003</t>
  </si>
  <si>
    <t>12/15-19/2003</t>
  </si>
  <si>
    <t>B-DAY.L. 05/20/2004</t>
  </si>
  <si>
    <t>07/05,06/2004</t>
  </si>
  <si>
    <t>08/05,10,12,17,19,24,26,31/2004</t>
  </si>
  <si>
    <t>09/02,07,09/2004</t>
  </si>
  <si>
    <t>09/14,16,21/2004</t>
  </si>
  <si>
    <t>09/23,28,30/2004</t>
  </si>
  <si>
    <t>UT(0-1-8)</t>
  </si>
  <si>
    <t>SL(0-4-0)</t>
  </si>
  <si>
    <t>UT(0-0-49)</t>
  </si>
  <si>
    <t>UT(2-0-55)</t>
  </si>
  <si>
    <t>10/05,07/2004</t>
  </si>
  <si>
    <t>10/12,14/2004</t>
  </si>
  <si>
    <t>11/09,10/2004</t>
  </si>
  <si>
    <t>12/10,13,14/2004</t>
  </si>
  <si>
    <t>UT(0-6-1)</t>
  </si>
  <si>
    <t>FL(1-0-0)</t>
  </si>
  <si>
    <t>02/10,11/2005</t>
  </si>
  <si>
    <t>01/28,31/2005</t>
  </si>
  <si>
    <t>01/25,26/2005</t>
  </si>
  <si>
    <t>02/21,22/2005</t>
  </si>
  <si>
    <t>GRAD.L. 03/09/2005</t>
  </si>
  <si>
    <t>UT(1-6-42)</t>
  </si>
  <si>
    <t>FL(3-0-0)</t>
  </si>
  <si>
    <t>UT(0-0-55)</t>
  </si>
  <si>
    <t>UT(0-4-23)</t>
  </si>
  <si>
    <t>SVL(5-0-0)</t>
  </si>
  <si>
    <t>SVL(2-0-0)</t>
  </si>
  <si>
    <t>03/16-18/2005</t>
  </si>
  <si>
    <t>B-DAY.L 05/21/2005</t>
  </si>
  <si>
    <t>05/25-27/2005</t>
  </si>
  <si>
    <t>06/09/10/2005</t>
  </si>
  <si>
    <t>06/20,23/2005</t>
  </si>
  <si>
    <t>07/12,13/2005</t>
  </si>
  <si>
    <t>07/18-22/2005</t>
  </si>
  <si>
    <t>08/22,23/2005</t>
  </si>
  <si>
    <t>SVL(3-0-0)</t>
  </si>
  <si>
    <t>SVL(4-0-0)</t>
  </si>
  <si>
    <t>10/11,12,13/2005</t>
  </si>
  <si>
    <t>10/20,21,24/2005</t>
  </si>
  <si>
    <t>11/22-25/2005</t>
  </si>
  <si>
    <t>SVL(24-0-0)</t>
  </si>
  <si>
    <t>UT(1-0-0)</t>
  </si>
  <si>
    <t>UT(1-2-9)</t>
  </si>
  <si>
    <t>UT(1-7-42)</t>
  </si>
  <si>
    <t>UT(4-2-42)</t>
  </si>
  <si>
    <t>UT(0-5-11)</t>
  </si>
  <si>
    <t>UT(2-2-26)</t>
  </si>
  <si>
    <t>UT(2-9-4)</t>
  </si>
  <si>
    <t>UT(1-1-11)</t>
  </si>
  <si>
    <t>UT(1-7-35)</t>
  </si>
  <si>
    <t>UT(2-1-54)</t>
  </si>
  <si>
    <t>01/03-31-02/01,02,03/2006</t>
  </si>
  <si>
    <t>02/06-10/2006</t>
  </si>
  <si>
    <t>05/25,26,29/2006</t>
  </si>
  <si>
    <t>UT(0-4-34)</t>
  </si>
  <si>
    <t>UT(0-7-31)</t>
  </si>
  <si>
    <t>UT(1-2-3)</t>
  </si>
  <si>
    <t>UT(0-3-2)</t>
  </si>
  <si>
    <t>UT(0-3-1)</t>
  </si>
  <si>
    <t>UT(0-4-51)</t>
  </si>
  <si>
    <t>UT(0-5-36)</t>
  </si>
  <si>
    <t>UT(0-3-48)</t>
  </si>
  <si>
    <t>UT(0-6-52)</t>
  </si>
  <si>
    <t>HD(1-0-0)</t>
  </si>
  <si>
    <t>UT(0-4-29)</t>
  </si>
  <si>
    <t>UT(0-4-58)</t>
  </si>
  <si>
    <t>``/07/2006</t>
  </si>
  <si>
    <t>01/30-02/01/2007</t>
  </si>
  <si>
    <t>05/25,25/2007</t>
  </si>
  <si>
    <t>10/18,19/2007</t>
  </si>
  <si>
    <t>UT(0-4-49)</t>
  </si>
  <si>
    <t>UT(0-5-59)</t>
  </si>
  <si>
    <t>UT(1-0-51)</t>
  </si>
  <si>
    <t>UT(0-4-37)</t>
  </si>
  <si>
    <t>UT(0-7-1)</t>
  </si>
  <si>
    <t>UT(0-5-26)</t>
  </si>
  <si>
    <t>UT(0-3-56)</t>
  </si>
  <si>
    <t>UT(1-3-22)</t>
  </si>
  <si>
    <t>HD(0-5-0)</t>
  </si>
  <si>
    <t>UT(1-4-9)</t>
  </si>
  <si>
    <t>UT(0-1-36)</t>
  </si>
  <si>
    <t>03/19,24/2008</t>
  </si>
  <si>
    <t>05/21,29,30/2008</t>
  </si>
  <si>
    <t>06/03-04/2008</t>
  </si>
  <si>
    <t>04/02-05/2008</t>
  </si>
  <si>
    <t>UT(0-5-5)</t>
  </si>
  <si>
    <t>FL(14-0-0)</t>
  </si>
  <si>
    <t>UT(0-2-9)</t>
  </si>
  <si>
    <t>UT(0-2-17)</t>
  </si>
  <si>
    <t>UT(0-3-24)</t>
  </si>
  <si>
    <t>UT(0-6-35)</t>
  </si>
  <si>
    <t>UT(1-3-16)</t>
  </si>
  <si>
    <t>UT(1-3-59)</t>
  </si>
  <si>
    <t>UT0-4-14)</t>
  </si>
  <si>
    <t>SP(2-0-0)</t>
  </si>
  <si>
    <t>UT(0-7-10)</t>
  </si>
  <si>
    <t>UT(1-2-26)</t>
  </si>
  <si>
    <t>UT(0-2-4)</t>
  </si>
  <si>
    <t>UT(0-7-15)</t>
  </si>
  <si>
    <t>UT(1-1-54)</t>
  </si>
  <si>
    <t>04/07,08/2009</t>
  </si>
  <si>
    <t>04/23,24/2009</t>
  </si>
  <si>
    <t>03/26,27/2009</t>
  </si>
  <si>
    <t>06/01,02/2009</t>
  </si>
  <si>
    <t>07/27,30/2009</t>
  </si>
  <si>
    <t>09/24,30/2009</t>
  </si>
  <si>
    <t>10/20,23/2009</t>
  </si>
  <si>
    <t>11/06,09,10/2009</t>
  </si>
  <si>
    <t>11/23-27-12/01-11/2009</t>
  </si>
  <si>
    <t>UT(1-1-34)</t>
  </si>
  <si>
    <t>UT(1-0-47)</t>
  </si>
  <si>
    <t>UT(1-0-21)</t>
  </si>
  <si>
    <t>UT(0-5-27)</t>
  </si>
  <si>
    <t>UT(0-6-56)</t>
  </si>
  <si>
    <t>UT(0-7-29)</t>
  </si>
  <si>
    <t>UT(0-2-51)</t>
  </si>
  <si>
    <t>UT(0-7-13)</t>
  </si>
  <si>
    <t>UT(1-7-49)</t>
  </si>
  <si>
    <t>UT(0-0-58)</t>
  </si>
  <si>
    <t>UT(0-0-50)</t>
  </si>
  <si>
    <t>UT(0-2-2)</t>
  </si>
  <si>
    <t>UT(0-4-42)</t>
  </si>
  <si>
    <t>UT(0-2-39)</t>
  </si>
  <si>
    <t>UT(0-1-34)</t>
  </si>
  <si>
    <t>04/19,20/2011</t>
  </si>
  <si>
    <t>03/28,29/2011</t>
  </si>
  <si>
    <t>02/15-18/2011</t>
  </si>
  <si>
    <t>07/14,15/2010</t>
  </si>
  <si>
    <t>10/20-22/2010</t>
  </si>
  <si>
    <t>VL(6-0-0)</t>
  </si>
  <si>
    <t>UT(0-5-19)</t>
  </si>
  <si>
    <t>UT(0-4-31)</t>
  </si>
  <si>
    <t>UT(0-1-55)</t>
  </si>
  <si>
    <t>UT(0-1-47)</t>
  </si>
  <si>
    <t>UT(1-5-3)</t>
  </si>
  <si>
    <t>05/20//2011</t>
  </si>
  <si>
    <t>05/23-30/2011</t>
  </si>
  <si>
    <t>06/22-24/2011</t>
  </si>
  <si>
    <t>06/28,29/2011</t>
  </si>
  <si>
    <t>08/31,09/01/2011</t>
  </si>
  <si>
    <t>10/24,25/2011</t>
  </si>
  <si>
    <t>UT(0-5-21)</t>
  </si>
  <si>
    <t>UT(0-5-10)</t>
  </si>
  <si>
    <t>UT(0-1-49)</t>
  </si>
  <si>
    <t>UT(0-4-6)</t>
  </si>
  <si>
    <t>UT(0-0-19)</t>
  </si>
  <si>
    <t>03/06,07,08/2012</t>
  </si>
  <si>
    <t>04/02-04/2012</t>
  </si>
  <si>
    <t>B-DAY.L. 05/21/2012</t>
  </si>
  <si>
    <t>0/30/2012</t>
  </si>
  <si>
    <t>08/08,1629,30/2012</t>
  </si>
  <si>
    <t>10/22-23/2012</t>
  </si>
  <si>
    <t>UT(0-0-38)</t>
  </si>
  <si>
    <t>UT(0-6-41)</t>
  </si>
  <si>
    <t>UT(0-1-57)</t>
  </si>
  <si>
    <t>UT(0-0-27)</t>
  </si>
  <si>
    <t>UT(0-4-15)</t>
  </si>
  <si>
    <t>UT(1-0-5)</t>
  </si>
  <si>
    <t>UT(0-4-2)</t>
  </si>
  <si>
    <t>UT(0-0-28)</t>
  </si>
  <si>
    <t>UT(0-0-3)</t>
  </si>
  <si>
    <t>UT(0-1-59)</t>
  </si>
  <si>
    <t>UT(0-1-29)</t>
  </si>
  <si>
    <t>05/06-08/2013</t>
  </si>
  <si>
    <t>SL(7-0-0)</t>
  </si>
  <si>
    <t>05/02,06-08,17/2013</t>
  </si>
  <si>
    <t>04/02,15/2013</t>
  </si>
  <si>
    <t>06/14,19,20,28/2013</t>
  </si>
  <si>
    <t>09/09,30/2013</t>
  </si>
  <si>
    <t>10/01,03,07,23,24,25/2013</t>
  </si>
  <si>
    <t>12/19,20/2013</t>
  </si>
  <si>
    <t>12/26,27/2013</t>
  </si>
  <si>
    <t>UT(0-0-18)</t>
  </si>
  <si>
    <t>UT(0-4-12)</t>
  </si>
  <si>
    <t>UT(0-1-14)</t>
  </si>
  <si>
    <t>UT(1-0-12)</t>
  </si>
  <si>
    <t>UT(0-4-48)</t>
  </si>
  <si>
    <t>UT(1-0-41)</t>
  </si>
  <si>
    <t>UT(2-4-28)</t>
  </si>
  <si>
    <t>03/26,27/2014</t>
  </si>
  <si>
    <t>05/02,05,06,07/2014</t>
  </si>
  <si>
    <t>06/04-06/2014</t>
  </si>
  <si>
    <t>09/29,30/2014</t>
  </si>
  <si>
    <t>10/02-03/2014</t>
  </si>
  <si>
    <t>UT(3-1-33)</t>
  </si>
  <si>
    <t>UT(1-0-2)</t>
  </si>
  <si>
    <t>UT(0-0-46)</t>
  </si>
  <si>
    <t>UT(0-1-18)</t>
  </si>
  <si>
    <t>UT(1-0-58)</t>
  </si>
  <si>
    <t>UT(0-1-13)</t>
  </si>
  <si>
    <t>UT(1-4-22)</t>
  </si>
  <si>
    <t>UT(0-3-18)</t>
  </si>
  <si>
    <t>UTU(0-2-5)</t>
  </si>
  <si>
    <t>UT(0-5-16)</t>
  </si>
  <si>
    <t>UT(0-5-8)</t>
  </si>
  <si>
    <t>UT(0-0-57)</t>
  </si>
  <si>
    <t>UT(0-0-30)</t>
  </si>
  <si>
    <t>06/14,15,16/2016</t>
  </si>
  <si>
    <t>05/18,19/2016</t>
  </si>
  <si>
    <t>12/28,29/2015</t>
  </si>
  <si>
    <t>10/22,23-11/02,08,09/2015</t>
  </si>
  <si>
    <t>05/12-15/2015</t>
  </si>
  <si>
    <t>UT(1-4-15)</t>
  </si>
  <si>
    <t>UT(2-4-35)</t>
  </si>
  <si>
    <t>UT(2-7-5)</t>
  </si>
  <si>
    <t>UT(1-1-19)</t>
  </si>
  <si>
    <t>09/20-22/2016</t>
  </si>
  <si>
    <t>10/20,21,24,25/2016</t>
  </si>
  <si>
    <t>11/16-23/2016</t>
  </si>
  <si>
    <t>UT(0-6-33)</t>
  </si>
  <si>
    <t>SP(3-0-0)</t>
  </si>
  <si>
    <t>UT(1-0-11)</t>
  </si>
  <si>
    <t>03/13-15/2017</t>
  </si>
  <si>
    <t>03/16,17,20/2017</t>
  </si>
  <si>
    <t>03/21-31/2017</t>
  </si>
  <si>
    <t>05/08,09,10/2017</t>
  </si>
  <si>
    <t>UT(1-4-0)</t>
  </si>
  <si>
    <t>UT(0-4-4)</t>
  </si>
  <si>
    <t>09/09,10,13/2017</t>
  </si>
  <si>
    <t>10/20,23,24,25/2017</t>
  </si>
  <si>
    <t>11/07,08/2017</t>
  </si>
  <si>
    <t>CL(3-0-0)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</si>
</sst>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7"/>
  <sheetViews>
    <sheetView tabSelected="1" topLeftCell="A7" zoomScaleNormal="100" workbookViewId="0">
      <pane ySplit="1800" topLeftCell="A439" activePane="bottomLeft"/>
      <selection activeCell="J4" sqref="J3:K4"/>
      <selection pane="bottomLeft" activeCell="A439" sqref="A439"/>
    </sheetView>
  </sheetViews>
  <sheetFormatPr defaultRowHeight="15" x14ac:dyDescent="0.25"/>
  <cols>
    <col min="1" max="1" width="17.8554687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8.85546875" style="1" customWidth="1"/>
  </cols>
  <sheetData>
    <row r="2" spans="1:11" ht="20.45" customHeight="1" x14ac:dyDescent="0.25">
      <c r="A2" s="28" t="s">
        <v>9</v>
      </c>
      <c r="B2" s="61" t="s">
        <v>42</v>
      </c>
      <c r="C2" s="61"/>
      <c r="D2" s="21" t="s">
        <v>14</v>
      </c>
      <c r="E2" s="10"/>
      <c r="F2" s="66" t="s">
        <v>45</v>
      </c>
      <c r="G2" s="66"/>
      <c r="H2" s="27" t="s">
        <v>10</v>
      </c>
      <c r="I2" s="24"/>
      <c r="J2" s="62"/>
      <c r="K2" s="63"/>
    </row>
    <row r="3" spans="1:11" x14ac:dyDescent="0.25">
      <c r="A3" s="18" t="s">
        <v>15</v>
      </c>
      <c r="B3" s="61" t="s">
        <v>43</v>
      </c>
      <c r="C3" s="61"/>
      <c r="D3" s="22" t="s">
        <v>13</v>
      </c>
      <c r="F3" s="67">
        <v>36898</v>
      </c>
      <c r="G3" s="62"/>
      <c r="H3" s="25" t="s">
        <v>11</v>
      </c>
      <c r="I3" s="25"/>
      <c r="J3" s="64"/>
      <c r="K3" s="65"/>
    </row>
    <row r="4" spans="1:11" ht="14.45" customHeight="1" x14ac:dyDescent="0.25">
      <c r="A4" s="18" t="s">
        <v>16</v>
      </c>
      <c r="B4" s="61" t="s">
        <v>44</v>
      </c>
      <c r="C4" s="61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8" t="s">
        <v>23</v>
      </c>
      <c r="C9" s="13"/>
      <c r="D9" s="11"/>
      <c r="E9" s="13">
        <f>SUM(Table1[EARNED])-SUM(Table1[Absence Undertime W/ Pay])+CONVERTION!$A$3</f>
        <v>82.233000000000004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41.475000000000023</v>
      </c>
      <c r="J9" s="11"/>
      <c r="K9" s="20"/>
    </row>
    <row r="10" spans="1:11" x14ac:dyDescent="0.25">
      <c r="A10" s="52"/>
      <c r="B10" s="59" t="s">
        <v>120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0" t="s">
        <v>121</v>
      </c>
      <c r="B11" s="55"/>
      <c r="C11" s="13">
        <v>7.5</v>
      </c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47" t="s">
        <v>122</v>
      </c>
      <c r="B12" s="56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25">
      <c r="A13" s="23">
        <v>35065</v>
      </c>
      <c r="B13" s="56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35096</v>
      </c>
      <c r="B14" s="56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35125</v>
      </c>
      <c r="B15" s="56" t="s">
        <v>123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35144</v>
      </c>
    </row>
    <row r="16" spans="1:11" x14ac:dyDescent="0.25">
      <c r="A16" s="23">
        <v>35156</v>
      </c>
      <c r="B16" s="56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35186</v>
      </c>
      <c r="B17" s="56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35217</v>
      </c>
      <c r="B18" s="56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35247</v>
      </c>
      <c r="B19" s="56" t="s">
        <v>110</v>
      </c>
      <c r="C19" s="13">
        <v>1.25</v>
      </c>
      <c r="D19" s="38">
        <v>5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/>
      <c r="B20" s="56" t="s">
        <v>108</v>
      </c>
      <c r="C20" s="13"/>
      <c r="D20" s="38"/>
      <c r="E20" s="13"/>
      <c r="F20" s="20"/>
      <c r="G20" s="13"/>
      <c r="H20" s="38">
        <v>2</v>
      </c>
      <c r="I20" s="13"/>
      <c r="J20" s="11"/>
      <c r="K20" s="20" t="s">
        <v>125</v>
      </c>
    </row>
    <row r="21" spans="1:11" x14ac:dyDescent="0.25">
      <c r="A21" s="23" t="s">
        <v>124</v>
      </c>
      <c r="B21" s="56"/>
      <c r="C21" s="13">
        <v>4.375</v>
      </c>
      <c r="D21" s="38"/>
      <c r="E21" s="13"/>
      <c r="F21" s="20"/>
      <c r="G21" s="13">
        <f>IF(ISBLANK(Table1[[#This Row],[EARNED]]),"",Table1[[#This Row],[EARNED]])</f>
        <v>4.375</v>
      </c>
      <c r="H21" s="38"/>
      <c r="I21" s="13"/>
      <c r="J21" s="11"/>
      <c r="K21" s="20"/>
    </row>
    <row r="22" spans="1:11" x14ac:dyDescent="0.25">
      <c r="A22" s="52"/>
      <c r="B22" s="54" t="s">
        <v>85</v>
      </c>
      <c r="C22" s="53"/>
      <c r="D22" s="38"/>
      <c r="E22" s="13"/>
      <c r="F22" s="20"/>
      <c r="G22" s="13" t="str">
        <f>IF(ISBLANK(Table1[[#This Row],[EARNED]]),"",Table1[[#This Row],[EARNED]])</f>
        <v/>
      </c>
      <c r="H22" s="38"/>
      <c r="I22" s="13"/>
      <c r="J22" s="11"/>
      <c r="K22" s="20"/>
    </row>
    <row r="23" spans="1:11" x14ac:dyDescent="0.25">
      <c r="A23" s="50">
        <v>35400</v>
      </c>
      <c r="B23" s="55" t="s">
        <v>107</v>
      </c>
      <c r="C23" s="51">
        <v>1.25</v>
      </c>
      <c r="D23" s="38">
        <v>0.68300000000000005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86</v>
      </c>
      <c r="B24" s="56"/>
      <c r="C24" s="51"/>
      <c r="D24" s="38"/>
      <c r="E24" s="57" t="s">
        <v>32</v>
      </c>
      <c r="F24" s="20"/>
      <c r="G24" s="13" t="str">
        <f>IF(ISBLANK(Table1[[#This Row],[EARNED]]),"",Table1[[#This Row],[EARNED]])</f>
        <v/>
      </c>
      <c r="H24" s="38"/>
      <c r="I24" s="57" t="s">
        <v>32</v>
      </c>
      <c r="J24" s="11"/>
      <c r="K24" s="20"/>
    </row>
    <row r="25" spans="1:11" x14ac:dyDescent="0.25">
      <c r="A25" s="23">
        <v>35431</v>
      </c>
      <c r="B25" s="56"/>
      <c r="C25" s="51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>
        <v>40.067</v>
      </c>
      <c r="K25" s="20"/>
    </row>
    <row r="26" spans="1:11" x14ac:dyDescent="0.25">
      <c r="A26" s="23">
        <v>35462</v>
      </c>
      <c r="B26" s="56" t="s">
        <v>108</v>
      </c>
      <c r="C26" s="51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>
        <v>40.567</v>
      </c>
      <c r="K26" s="20" t="s">
        <v>111</v>
      </c>
    </row>
    <row r="27" spans="1:11" x14ac:dyDescent="0.25">
      <c r="A27" s="23">
        <v>35490</v>
      </c>
      <c r="B27" s="56"/>
      <c r="C27" s="51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>
        <v>45.567</v>
      </c>
      <c r="K27" s="20"/>
    </row>
    <row r="28" spans="1:11" x14ac:dyDescent="0.25">
      <c r="A28" s="23">
        <v>35521</v>
      </c>
      <c r="B28" s="56"/>
      <c r="C28" s="51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35551</v>
      </c>
      <c r="B29" s="56" t="s">
        <v>108</v>
      </c>
      <c r="C29" s="51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>
        <v>59.067</v>
      </c>
      <c r="K29" s="20" t="s">
        <v>112</v>
      </c>
    </row>
    <row r="30" spans="1:11" x14ac:dyDescent="0.25">
      <c r="A30" s="23">
        <v>35582</v>
      </c>
      <c r="B30" s="56"/>
      <c r="C30" s="51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35612</v>
      </c>
      <c r="B31" s="56"/>
      <c r="C31" s="51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35643</v>
      </c>
      <c r="B32" s="56"/>
      <c r="C32" s="51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35674</v>
      </c>
      <c r="B33" s="56"/>
      <c r="C33" s="51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35704</v>
      </c>
      <c r="B34" s="56"/>
      <c r="C34" s="51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35735</v>
      </c>
      <c r="B35" s="56" t="s">
        <v>108</v>
      </c>
      <c r="C35" s="51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2</v>
      </c>
      <c r="I35" s="13"/>
      <c r="J35" s="11"/>
      <c r="K35" s="20" t="s">
        <v>113</v>
      </c>
    </row>
    <row r="36" spans="1:11" x14ac:dyDescent="0.25">
      <c r="A36" s="23">
        <v>35765</v>
      </c>
      <c r="B36" s="56" t="s">
        <v>109</v>
      </c>
      <c r="C36" s="51">
        <v>1.25</v>
      </c>
      <c r="D36" s="38">
        <v>0.11700000000000001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/>
      <c r="B37" s="56" t="s">
        <v>110</v>
      </c>
      <c r="C37" s="13"/>
      <c r="D37" s="38">
        <v>5</v>
      </c>
      <c r="E37" s="13"/>
      <c r="F37" s="20"/>
      <c r="G37" s="13"/>
      <c r="H37" s="38"/>
      <c r="I37" s="13"/>
      <c r="J37" s="11"/>
      <c r="K37" s="20"/>
    </row>
    <row r="38" spans="1:11" x14ac:dyDescent="0.25">
      <c r="A38" s="47" t="s">
        <v>87</v>
      </c>
      <c r="B38" s="56"/>
      <c r="C38" s="51"/>
      <c r="D38" s="38"/>
      <c r="E38" s="57" t="s">
        <v>32</v>
      </c>
      <c r="F38" s="20"/>
      <c r="G38" s="13" t="str">
        <f>IF(ISBLANK(Table1[[#This Row],[EARNED]]),"",Table1[[#This Row],[EARNED]])</f>
        <v/>
      </c>
      <c r="H38" s="38"/>
      <c r="I38" s="57" t="s">
        <v>32</v>
      </c>
      <c r="J38" s="11"/>
      <c r="K38" s="20"/>
    </row>
    <row r="39" spans="1:11" x14ac:dyDescent="0.25">
      <c r="A39" s="23">
        <v>35796</v>
      </c>
      <c r="B39" s="56" t="s">
        <v>114</v>
      </c>
      <c r="C39" s="51">
        <v>1.25</v>
      </c>
      <c r="D39" s="38">
        <v>0.19400000000000001</v>
      </c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35827</v>
      </c>
      <c r="B40" s="56" t="s">
        <v>115</v>
      </c>
      <c r="C40" s="51">
        <v>1.25</v>
      </c>
      <c r="D40" s="38">
        <v>2.1000000000000005E-2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v>35855</v>
      </c>
      <c r="B41" s="56" t="s">
        <v>116</v>
      </c>
      <c r="C41" s="51">
        <v>1.25</v>
      </c>
      <c r="D41" s="38">
        <v>5.2000000000000011E-2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35886</v>
      </c>
      <c r="B42" s="56" t="s">
        <v>119</v>
      </c>
      <c r="C42" s="51">
        <v>1.25</v>
      </c>
      <c r="D42" s="38">
        <v>1.2E-2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35916</v>
      </c>
      <c r="B43" s="56" t="s">
        <v>117</v>
      </c>
      <c r="C43" s="51">
        <v>1.25</v>
      </c>
      <c r="D43" s="38">
        <v>0.1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35947</v>
      </c>
      <c r="B44" s="56" t="s">
        <v>118</v>
      </c>
      <c r="C44" s="51">
        <v>1.25</v>
      </c>
      <c r="D44" s="38">
        <v>3.1000000000000014E-2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35977</v>
      </c>
      <c r="B45" s="56" t="s">
        <v>109</v>
      </c>
      <c r="C45" s="51">
        <v>1.25</v>
      </c>
      <c r="D45" s="38">
        <v>0.11700000000000001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36008</v>
      </c>
      <c r="B46" s="56" t="s">
        <v>126</v>
      </c>
      <c r="C46" s="51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6</v>
      </c>
      <c r="I46" s="13"/>
      <c r="J46" s="11"/>
      <c r="K46" s="20" t="s">
        <v>135</v>
      </c>
    </row>
    <row r="47" spans="1:11" x14ac:dyDescent="0.25">
      <c r="A47" s="23"/>
      <c r="B47" s="56" t="s">
        <v>127</v>
      </c>
      <c r="C47" s="13"/>
      <c r="D47" s="38">
        <v>1.0149999999999999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23">
        <v>36039</v>
      </c>
      <c r="B48" s="56" t="s">
        <v>108</v>
      </c>
      <c r="C48" s="51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2</v>
      </c>
      <c r="I48" s="13"/>
      <c r="J48" s="11"/>
      <c r="K48" s="20" t="s">
        <v>136</v>
      </c>
    </row>
    <row r="49" spans="1:11" x14ac:dyDescent="0.25">
      <c r="A49" s="23">
        <v>36069</v>
      </c>
      <c r="B49" s="56" t="s">
        <v>108</v>
      </c>
      <c r="C49" s="51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2</v>
      </c>
      <c r="I49" s="13"/>
      <c r="J49" s="11"/>
      <c r="K49" s="20" t="s">
        <v>137</v>
      </c>
    </row>
    <row r="50" spans="1:11" x14ac:dyDescent="0.25">
      <c r="A50" s="23"/>
      <c r="B50" s="56" t="s">
        <v>116</v>
      </c>
      <c r="C50" s="13"/>
      <c r="D50" s="38">
        <v>5.2000000000000011E-2</v>
      </c>
      <c r="E50" s="13"/>
      <c r="F50" s="20"/>
      <c r="G50" s="13"/>
      <c r="H50" s="38"/>
      <c r="I50" s="13"/>
      <c r="J50" s="11"/>
      <c r="K50" s="20"/>
    </row>
    <row r="51" spans="1:11" x14ac:dyDescent="0.25">
      <c r="A51" s="23">
        <v>36100</v>
      </c>
      <c r="B51" s="56" t="s">
        <v>108</v>
      </c>
      <c r="C51" s="51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2</v>
      </c>
      <c r="I51" s="13"/>
      <c r="J51" s="11"/>
      <c r="K51" s="20" t="s">
        <v>138</v>
      </c>
    </row>
    <row r="52" spans="1:11" x14ac:dyDescent="0.25">
      <c r="A52" s="23"/>
      <c r="B52" s="56" t="s">
        <v>128</v>
      </c>
      <c r="C52" s="13"/>
      <c r="D52" s="38">
        <v>6.5000000000000002E-2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36130</v>
      </c>
      <c r="B53" s="56" t="s">
        <v>82</v>
      </c>
      <c r="C53" s="51">
        <v>1.25</v>
      </c>
      <c r="D53" s="38">
        <v>3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 t="s">
        <v>139</v>
      </c>
    </row>
    <row r="54" spans="1:11" x14ac:dyDescent="0.25">
      <c r="A54" s="23"/>
      <c r="B54" s="56" t="s">
        <v>129</v>
      </c>
      <c r="C54" s="13"/>
      <c r="D54" s="38"/>
      <c r="E54" s="13"/>
      <c r="F54" s="20"/>
      <c r="G54" s="13" t="str">
        <f>IF(ISBLANK(Table1[[#This Row],[EARNED]]),"",Table1[[#This Row],[EARNED]])</f>
        <v/>
      </c>
      <c r="H54" s="38">
        <v>3</v>
      </c>
      <c r="I54" s="13"/>
      <c r="J54" s="11"/>
      <c r="K54" s="20" t="s">
        <v>140</v>
      </c>
    </row>
    <row r="55" spans="1:11" x14ac:dyDescent="0.25">
      <c r="A55" s="23"/>
      <c r="B55" s="56" t="s">
        <v>130</v>
      </c>
      <c r="C55" s="13"/>
      <c r="D55" s="38">
        <v>1.0189999999999999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/>
      <c r="B56" s="56" t="s">
        <v>131</v>
      </c>
      <c r="C56" s="13"/>
      <c r="D56" s="38">
        <v>2</v>
      </c>
      <c r="E56" s="13"/>
      <c r="F56" s="20"/>
      <c r="G56" s="13" t="str">
        <f>IF(ISBLANK(Table1[[#This Row],[EARNED]]),"",Table1[[#This Row],[EARNED]])</f>
        <v/>
      </c>
      <c r="H56" s="38"/>
      <c r="I56" s="13"/>
      <c r="J56" s="11"/>
      <c r="K56" s="20"/>
    </row>
    <row r="57" spans="1:11" x14ac:dyDescent="0.25">
      <c r="A57" s="47" t="s">
        <v>88</v>
      </c>
      <c r="B57" s="56"/>
      <c r="C57" s="51"/>
      <c r="D57" s="38"/>
      <c r="E57" s="57" t="s">
        <v>32</v>
      </c>
      <c r="F57" s="20"/>
      <c r="G57" s="13" t="str">
        <f>IF(ISBLANK(Table1[[#This Row],[EARNED]]),"",Table1[[#This Row],[EARNED]])</f>
        <v/>
      </c>
      <c r="H57" s="38"/>
      <c r="I57" s="57" t="s">
        <v>32</v>
      </c>
      <c r="J57" s="11"/>
      <c r="K57" s="20"/>
    </row>
    <row r="58" spans="1:11" x14ac:dyDescent="0.25">
      <c r="A58" s="23">
        <v>36161</v>
      </c>
      <c r="B58" s="56" t="s">
        <v>145</v>
      </c>
      <c r="C58" s="51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146</v>
      </c>
    </row>
    <row r="59" spans="1:11" x14ac:dyDescent="0.25">
      <c r="A59" s="23">
        <v>36192</v>
      </c>
      <c r="B59" s="56"/>
      <c r="C59" s="51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36220</v>
      </c>
      <c r="B60" s="56" t="s">
        <v>132</v>
      </c>
      <c r="C60" s="51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 t="s">
        <v>144</v>
      </c>
    </row>
    <row r="61" spans="1:11" x14ac:dyDescent="0.25">
      <c r="A61" s="23"/>
      <c r="B61" s="56" t="s">
        <v>133</v>
      </c>
      <c r="C61" s="13"/>
      <c r="D61" s="38">
        <v>0.5</v>
      </c>
      <c r="E61" s="13"/>
      <c r="F61" s="20"/>
      <c r="G61" s="13"/>
      <c r="H61" s="38"/>
      <c r="I61" s="13"/>
      <c r="J61" s="11"/>
      <c r="K61" s="20"/>
    </row>
    <row r="62" spans="1:11" x14ac:dyDescent="0.25">
      <c r="A62" s="23">
        <v>36251</v>
      </c>
      <c r="B62" s="56" t="s">
        <v>134</v>
      </c>
      <c r="C62" s="51">
        <v>1.25</v>
      </c>
      <c r="D62" s="38">
        <v>1.4999999999999999E-2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36281</v>
      </c>
      <c r="B63" s="56" t="s">
        <v>141</v>
      </c>
      <c r="C63" s="51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4</v>
      </c>
      <c r="I63" s="13"/>
      <c r="J63" s="11"/>
      <c r="K63" s="20" t="s">
        <v>147</v>
      </c>
    </row>
    <row r="64" spans="1:11" x14ac:dyDescent="0.25">
      <c r="A64" s="23"/>
      <c r="B64" s="56" t="s">
        <v>123</v>
      </c>
      <c r="C64" s="13"/>
      <c r="D64" s="38"/>
      <c r="E64" s="13"/>
      <c r="F64" s="20"/>
      <c r="G64" s="13"/>
      <c r="H64" s="38">
        <v>1</v>
      </c>
      <c r="I64" s="13"/>
      <c r="J64" s="11"/>
      <c r="K64" s="48">
        <v>36294</v>
      </c>
    </row>
    <row r="65" spans="1:11" x14ac:dyDescent="0.25">
      <c r="A65" s="23"/>
      <c r="B65" s="56" t="s">
        <v>142</v>
      </c>
      <c r="C65" s="13"/>
      <c r="D65" s="38">
        <v>7.5000000000000011E-2</v>
      </c>
      <c r="E65" s="13"/>
      <c r="F65" s="20"/>
      <c r="G65" s="13"/>
      <c r="H65" s="38"/>
      <c r="I65" s="13"/>
      <c r="J65" s="11"/>
      <c r="K65" s="20"/>
    </row>
    <row r="66" spans="1:11" x14ac:dyDescent="0.25">
      <c r="A66" s="23"/>
      <c r="B66" s="56" t="s">
        <v>143</v>
      </c>
      <c r="C66" s="13"/>
      <c r="D66" s="38"/>
      <c r="E66" s="13"/>
      <c r="F66" s="20"/>
      <c r="G66" s="13"/>
      <c r="H66" s="38"/>
      <c r="I66" s="13"/>
      <c r="J66" s="11"/>
      <c r="K66" s="20" t="s">
        <v>148</v>
      </c>
    </row>
    <row r="67" spans="1:11" x14ac:dyDescent="0.25">
      <c r="A67" s="23">
        <v>36312</v>
      </c>
      <c r="B67" s="56" t="s">
        <v>149</v>
      </c>
      <c r="C67" s="51">
        <v>1.25</v>
      </c>
      <c r="D67" s="38">
        <v>7.3000000000000009E-2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36342</v>
      </c>
      <c r="B68" s="56" t="s">
        <v>108</v>
      </c>
      <c r="C68" s="51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155</v>
      </c>
    </row>
    <row r="69" spans="1:11" x14ac:dyDescent="0.25">
      <c r="A69" s="23"/>
      <c r="B69" s="56" t="s">
        <v>150</v>
      </c>
      <c r="C69" s="13"/>
      <c r="D69" s="38">
        <v>4.6000000000000006E-2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/>
    </row>
    <row r="70" spans="1:11" x14ac:dyDescent="0.25">
      <c r="A70" s="23">
        <v>36373</v>
      </c>
      <c r="B70" s="56" t="s">
        <v>123</v>
      </c>
      <c r="C70" s="51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36376</v>
      </c>
    </row>
    <row r="71" spans="1:11" x14ac:dyDescent="0.25">
      <c r="A71" s="23">
        <v>36404</v>
      </c>
      <c r="B71" s="56" t="s">
        <v>132</v>
      </c>
      <c r="C71" s="51">
        <v>1.25</v>
      </c>
      <c r="D71" s="38">
        <v>5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156</v>
      </c>
    </row>
    <row r="72" spans="1:11" x14ac:dyDescent="0.25">
      <c r="A72" s="23"/>
      <c r="B72" s="56" t="s">
        <v>151</v>
      </c>
      <c r="C72" s="13"/>
      <c r="D72" s="38">
        <v>2.5000000000000008E-2</v>
      </c>
      <c r="E72" s="13"/>
      <c r="F72" s="20"/>
      <c r="G72" s="13" t="str">
        <f>IF(ISBLANK(Table1[[#This Row],[EARNED]]),"",Table1[[#This Row],[EARNED]])</f>
        <v/>
      </c>
      <c r="H72" s="38"/>
      <c r="I72" s="13"/>
      <c r="J72" s="11"/>
      <c r="K72" s="20"/>
    </row>
    <row r="73" spans="1:11" x14ac:dyDescent="0.25">
      <c r="A73" s="23">
        <v>36434</v>
      </c>
      <c r="B73" s="56"/>
      <c r="C73" s="51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36465</v>
      </c>
      <c r="B74" s="56" t="s">
        <v>108</v>
      </c>
      <c r="C74" s="51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157</v>
      </c>
    </row>
    <row r="75" spans="1:11" x14ac:dyDescent="0.25">
      <c r="A75" s="23">
        <v>36495</v>
      </c>
      <c r="B75" s="56" t="s">
        <v>152</v>
      </c>
      <c r="C75" s="51">
        <v>1.25</v>
      </c>
      <c r="D75" s="38">
        <v>4.2000000000000003E-2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89</v>
      </c>
      <c r="B76" s="56"/>
      <c r="C76" s="51"/>
      <c r="D76" s="38"/>
      <c r="E76" s="57" t="s">
        <v>32</v>
      </c>
      <c r="F76" s="20"/>
      <c r="G76" s="13" t="str">
        <f>IF(ISBLANK(Table1[[#This Row],[EARNED]]),"",Table1[[#This Row],[EARNED]])</f>
        <v/>
      </c>
      <c r="H76" s="38"/>
      <c r="I76" s="57" t="s">
        <v>32</v>
      </c>
      <c r="J76" s="11"/>
      <c r="K76" s="20"/>
    </row>
    <row r="77" spans="1:11" x14ac:dyDescent="0.25">
      <c r="A77" s="23">
        <v>36526</v>
      </c>
      <c r="B77" s="56"/>
      <c r="C77" s="51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36557</v>
      </c>
      <c r="B78" s="56"/>
      <c r="C78" s="51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36586</v>
      </c>
      <c r="B79" s="56" t="s">
        <v>153</v>
      </c>
      <c r="C79" s="51">
        <v>1.25</v>
      </c>
      <c r="D79" s="38">
        <v>5.4000000000000013E-2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/>
      <c r="B80" s="56" t="s">
        <v>143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158</v>
      </c>
    </row>
    <row r="81" spans="1:11" x14ac:dyDescent="0.25">
      <c r="A81" s="23">
        <v>36617</v>
      </c>
      <c r="B81" s="56"/>
      <c r="C81" s="51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36647</v>
      </c>
      <c r="B82" s="56" t="s">
        <v>108</v>
      </c>
      <c r="C82" s="51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159</v>
      </c>
    </row>
    <row r="83" spans="1:11" x14ac:dyDescent="0.25">
      <c r="A83" s="23"/>
      <c r="B83" s="56" t="s">
        <v>154</v>
      </c>
      <c r="C83" s="13"/>
      <c r="D83" s="38">
        <v>2.700000000000001E-2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36678</v>
      </c>
      <c r="B84" s="56" t="s">
        <v>160</v>
      </c>
      <c r="C84" s="51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36708</v>
      </c>
      <c r="B85" s="56"/>
      <c r="C85" s="51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36739</v>
      </c>
      <c r="B86" s="56"/>
      <c r="C86" s="51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36770</v>
      </c>
      <c r="B87" s="56" t="s">
        <v>161</v>
      </c>
      <c r="C87" s="51">
        <v>1.25</v>
      </c>
      <c r="D87" s="38">
        <v>4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163</v>
      </c>
    </row>
    <row r="88" spans="1:11" x14ac:dyDescent="0.25">
      <c r="A88" s="23"/>
      <c r="B88" s="56" t="s">
        <v>161</v>
      </c>
      <c r="C88" s="13"/>
      <c r="D88" s="38">
        <v>4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20" t="s">
        <v>162</v>
      </c>
    </row>
    <row r="89" spans="1:11" x14ac:dyDescent="0.25">
      <c r="A89" s="23">
        <v>36800</v>
      </c>
      <c r="B89" s="56"/>
      <c r="C89" s="51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36831</v>
      </c>
      <c r="B90" s="56"/>
      <c r="C90" s="51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36861</v>
      </c>
      <c r="B91" s="56"/>
      <c r="C91" s="51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47" t="s">
        <v>90</v>
      </c>
      <c r="B92" s="56"/>
      <c r="C92" s="51"/>
      <c r="D92" s="38"/>
      <c r="E92" s="57" t="s">
        <v>32</v>
      </c>
      <c r="F92" s="20"/>
      <c r="G92" s="13" t="str">
        <f>IF(ISBLANK(Table1[[#This Row],[EARNED]]),"",Table1[[#This Row],[EARNED]])</f>
        <v/>
      </c>
      <c r="H92" s="38"/>
      <c r="I92" s="57" t="s">
        <v>32</v>
      </c>
      <c r="J92" s="11"/>
      <c r="K92" s="20"/>
    </row>
    <row r="93" spans="1:11" x14ac:dyDescent="0.25">
      <c r="A93" s="23">
        <v>36892</v>
      </c>
      <c r="B93" s="56"/>
      <c r="C93" s="51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36923</v>
      </c>
      <c r="B94" s="56"/>
      <c r="C94" s="51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36951</v>
      </c>
      <c r="B95" s="56"/>
      <c r="C95" s="51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36982</v>
      </c>
      <c r="B96" s="56"/>
      <c r="C96" s="51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37012</v>
      </c>
      <c r="B97" s="56"/>
      <c r="C97" s="51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37043</v>
      </c>
      <c r="B98" s="56" t="s">
        <v>164</v>
      </c>
      <c r="C98" s="51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5</v>
      </c>
      <c r="I98" s="13"/>
      <c r="J98" s="11"/>
      <c r="K98" s="20" t="s">
        <v>165</v>
      </c>
    </row>
    <row r="99" spans="1:11" x14ac:dyDescent="0.25">
      <c r="A99" s="23">
        <v>37073</v>
      </c>
      <c r="B99" s="56" t="s">
        <v>129</v>
      </c>
      <c r="C99" s="51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3</v>
      </c>
      <c r="I99" s="13"/>
      <c r="J99" s="11"/>
      <c r="K99" s="20" t="s">
        <v>166</v>
      </c>
    </row>
    <row r="100" spans="1:11" x14ac:dyDescent="0.25">
      <c r="A100" s="23">
        <v>37104</v>
      </c>
      <c r="B100" s="56"/>
      <c r="C100" s="51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37135</v>
      </c>
      <c r="B101" s="56"/>
      <c r="C101" s="51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37165</v>
      </c>
      <c r="B102" s="56" t="s">
        <v>164</v>
      </c>
      <c r="C102" s="51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5</v>
      </c>
      <c r="I102" s="13"/>
      <c r="J102" s="11"/>
      <c r="K102" s="20" t="s">
        <v>168</v>
      </c>
    </row>
    <row r="103" spans="1:11" x14ac:dyDescent="0.25">
      <c r="A103" s="23">
        <v>37196</v>
      </c>
      <c r="B103" s="56" t="s">
        <v>167</v>
      </c>
      <c r="C103" s="51">
        <v>1.25</v>
      </c>
      <c r="D103" s="38">
        <v>7.1000000000000008E-2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37226</v>
      </c>
      <c r="B104" s="56" t="s">
        <v>110</v>
      </c>
      <c r="C104" s="51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/>
      <c r="B105" s="56" t="s">
        <v>169</v>
      </c>
      <c r="C105" s="13"/>
      <c r="D105" s="38">
        <v>0.08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47" t="s">
        <v>91</v>
      </c>
      <c r="B106" s="56"/>
      <c r="C106" s="51"/>
      <c r="D106" s="38"/>
      <c r="E106" s="57" t="s">
        <v>32</v>
      </c>
      <c r="F106" s="20"/>
      <c r="G106" s="13" t="str">
        <f>IF(ISBLANK(Table1[[#This Row],[EARNED]]),"",Table1[[#This Row],[EARNED]])</f>
        <v/>
      </c>
      <c r="H106" s="38"/>
      <c r="I106" s="57" t="s">
        <v>32</v>
      </c>
      <c r="J106" s="11"/>
      <c r="K106" s="20"/>
    </row>
    <row r="107" spans="1:11" x14ac:dyDescent="0.25">
      <c r="A107" s="23">
        <v>37257</v>
      </c>
      <c r="B107" s="56" t="s">
        <v>170</v>
      </c>
      <c r="C107" s="51">
        <v>1.25</v>
      </c>
      <c r="D107" s="38">
        <v>3.3000000000000002E-2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37288</v>
      </c>
      <c r="B108" s="56" t="s">
        <v>128</v>
      </c>
      <c r="C108" s="51">
        <v>1.25</v>
      </c>
      <c r="D108" s="38">
        <v>6.5000000000000002E-2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37316</v>
      </c>
      <c r="B109" s="56" t="s">
        <v>171</v>
      </c>
      <c r="C109" s="51">
        <v>1.25</v>
      </c>
      <c r="D109" s="38">
        <v>2.0150000000000001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v>37347</v>
      </c>
      <c r="B110" s="56" t="s">
        <v>172</v>
      </c>
      <c r="C110" s="51">
        <v>1.25</v>
      </c>
      <c r="D110" s="38">
        <v>2.0230000000000001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56" t="s">
        <v>143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180</v>
      </c>
    </row>
    <row r="112" spans="1:11" x14ac:dyDescent="0.25">
      <c r="A112" s="23">
        <v>37377</v>
      </c>
      <c r="B112" s="56" t="s">
        <v>161</v>
      </c>
      <c r="C112" s="51">
        <v>1.25</v>
      </c>
      <c r="D112" s="38">
        <v>4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179</v>
      </c>
    </row>
    <row r="113" spans="1:11" x14ac:dyDescent="0.25">
      <c r="A113" s="23">
        <v>37408</v>
      </c>
      <c r="B113" s="56" t="s">
        <v>173</v>
      </c>
      <c r="C113" s="51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14</v>
      </c>
      <c r="I113" s="13"/>
      <c r="J113" s="11"/>
      <c r="K113" s="20" t="s">
        <v>176</v>
      </c>
    </row>
    <row r="114" spans="1:11" x14ac:dyDescent="0.25">
      <c r="A114" s="23">
        <v>37438</v>
      </c>
      <c r="B114" s="56" t="s">
        <v>174</v>
      </c>
      <c r="C114" s="51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28</v>
      </c>
      <c r="I114" s="13"/>
      <c r="J114" s="11"/>
      <c r="K114" s="20" t="s">
        <v>177</v>
      </c>
    </row>
    <row r="115" spans="1:11" x14ac:dyDescent="0.25">
      <c r="A115" s="23">
        <v>37469</v>
      </c>
      <c r="B115" s="56" t="s">
        <v>175</v>
      </c>
      <c r="C115" s="51">
        <v>1.25</v>
      </c>
      <c r="D115" s="38">
        <v>4.125</v>
      </c>
      <c r="E115" s="13"/>
      <c r="F115" s="20"/>
      <c r="G115" s="13">
        <f>IF(ISBLANK(Table1[[#This Row],[EARNED]]),"",Table1[[#This Row],[EARNED]])</f>
        <v>1.25</v>
      </c>
      <c r="H115" s="38">
        <v>15.875</v>
      </c>
      <c r="I115" s="13"/>
      <c r="J115" s="11"/>
      <c r="K115" s="20" t="s">
        <v>178</v>
      </c>
    </row>
    <row r="116" spans="1:11" x14ac:dyDescent="0.25">
      <c r="A116" s="23">
        <v>37500</v>
      </c>
      <c r="B116" s="56"/>
      <c r="C116" s="51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37530</v>
      </c>
      <c r="B117" s="56"/>
      <c r="C117" s="51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37561</v>
      </c>
      <c r="B118" s="56"/>
      <c r="C118" s="51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37591</v>
      </c>
      <c r="B119" s="56"/>
      <c r="C119" s="51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47" t="s">
        <v>92</v>
      </c>
      <c r="B120" s="56"/>
      <c r="C120" s="51"/>
      <c r="D120" s="38"/>
      <c r="E120" s="57" t="s">
        <v>32</v>
      </c>
      <c r="F120" s="20"/>
      <c r="G120" s="13" t="str">
        <f>IF(ISBLANK(Table1[[#This Row],[EARNED]]),"",Table1[[#This Row],[EARNED]])</f>
        <v/>
      </c>
      <c r="H120" s="38"/>
      <c r="I120" s="57" t="s">
        <v>32</v>
      </c>
      <c r="J120" s="11"/>
      <c r="K120" s="20"/>
    </row>
    <row r="121" spans="1:11" x14ac:dyDescent="0.25">
      <c r="A121" s="23">
        <v>37622</v>
      </c>
      <c r="B121" s="56"/>
      <c r="C121" s="51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v>37653</v>
      </c>
      <c r="B122" s="56"/>
      <c r="C122" s="51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37681</v>
      </c>
      <c r="B123" s="56" t="s">
        <v>143</v>
      </c>
      <c r="C123" s="51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 t="s">
        <v>182</v>
      </c>
    </row>
    <row r="124" spans="1:11" x14ac:dyDescent="0.25">
      <c r="A124" s="23">
        <v>37712</v>
      </c>
      <c r="B124" s="56"/>
      <c r="C124" s="51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37742</v>
      </c>
      <c r="B125" s="56" t="s">
        <v>82</v>
      </c>
      <c r="C125" s="51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 t="s">
        <v>183</v>
      </c>
    </row>
    <row r="126" spans="1:11" x14ac:dyDescent="0.25">
      <c r="A126" s="23">
        <v>37773</v>
      </c>
      <c r="B126" s="56"/>
      <c r="C126" s="51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56"/>
      <c r="C127" s="51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56"/>
      <c r="C128" s="51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37865</v>
      </c>
      <c r="B129" s="56" t="s">
        <v>181</v>
      </c>
      <c r="C129" s="51">
        <v>1.25</v>
      </c>
      <c r="D129" s="38">
        <v>2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184</v>
      </c>
    </row>
    <row r="130" spans="1:11" x14ac:dyDescent="0.25">
      <c r="A130" s="23">
        <v>37895</v>
      </c>
      <c r="B130" s="56" t="s">
        <v>150</v>
      </c>
      <c r="C130" s="51">
        <v>1.25</v>
      </c>
      <c r="D130" s="38">
        <v>4.6000000000000006E-2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v>37926</v>
      </c>
      <c r="B131" s="56" t="s">
        <v>141</v>
      </c>
      <c r="C131" s="51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4</v>
      </c>
      <c r="I131" s="13"/>
      <c r="J131" s="11"/>
      <c r="K131" s="20" t="s">
        <v>195</v>
      </c>
    </row>
    <row r="132" spans="1:11" x14ac:dyDescent="0.25">
      <c r="A132" s="23"/>
      <c r="B132" s="56" t="s">
        <v>185</v>
      </c>
      <c r="C132" s="13"/>
      <c r="D132" s="38">
        <v>0.54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37956</v>
      </c>
      <c r="B133" s="56" t="s">
        <v>132</v>
      </c>
      <c r="C133" s="51">
        <v>1.25</v>
      </c>
      <c r="D133" s="38">
        <v>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 t="s">
        <v>196</v>
      </c>
    </row>
    <row r="134" spans="1:11" x14ac:dyDescent="0.25">
      <c r="A134" s="23"/>
      <c r="B134" s="56" t="s">
        <v>186</v>
      </c>
      <c r="C134" s="13"/>
      <c r="D134" s="38">
        <v>1.331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47" t="s">
        <v>93</v>
      </c>
      <c r="B135" s="56"/>
      <c r="C135" s="51"/>
      <c r="D135" s="38"/>
      <c r="E135" s="57" t="s">
        <v>32</v>
      </c>
      <c r="F135" s="20"/>
      <c r="G135" s="13" t="str">
        <f>IF(ISBLANK(Table1[[#This Row],[EARNED]]),"",Table1[[#This Row],[EARNED]])</f>
        <v/>
      </c>
      <c r="H135" s="38"/>
      <c r="I135" s="57" t="s">
        <v>32</v>
      </c>
      <c r="J135" s="11"/>
      <c r="K135" s="20"/>
    </row>
    <row r="136" spans="1:11" x14ac:dyDescent="0.25">
      <c r="A136" s="23">
        <v>37987</v>
      </c>
      <c r="B136" s="56" t="s">
        <v>187</v>
      </c>
      <c r="C136" s="51">
        <v>1.25</v>
      </c>
      <c r="D136" s="38">
        <v>2.008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38018</v>
      </c>
      <c r="B137" s="56" t="s">
        <v>188</v>
      </c>
      <c r="C137" s="51">
        <v>1.25</v>
      </c>
      <c r="D137" s="38">
        <v>3.5329999999999999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38047</v>
      </c>
      <c r="B138" s="56" t="s">
        <v>189</v>
      </c>
      <c r="C138" s="51">
        <v>1.25</v>
      </c>
      <c r="D138" s="38">
        <v>1.083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38078</v>
      </c>
      <c r="B139" s="56" t="s">
        <v>190</v>
      </c>
      <c r="C139" s="51">
        <v>1.25</v>
      </c>
      <c r="D139" s="38">
        <v>2.6310000000000002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/>
      <c r="B140" s="56" t="s">
        <v>143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 t="s">
        <v>197</v>
      </c>
    </row>
    <row r="141" spans="1:11" x14ac:dyDescent="0.25">
      <c r="A141" s="23">
        <v>38108</v>
      </c>
      <c r="B141" s="56" t="s">
        <v>191</v>
      </c>
      <c r="C141" s="51">
        <v>1.25</v>
      </c>
      <c r="D141" s="38">
        <v>0.67700000000000005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38139</v>
      </c>
      <c r="B142" s="56" t="s">
        <v>192</v>
      </c>
      <c r="C142" s="51">
        <v>1.25</v>
      </c>
      <c r="D142" s="38">
        <v>1.556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38169</v>
      </c>
      <c r="B143" s="56" t="s">
        <v>108</v>
      </c>
      <c r="C143" s="51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198</v>
      </c>
    </row>
    <row r="144" spans="1:11" x14ac:dyDescent="0.25">
      <c r="A144" s="23"/>
      <c r="B144" s="56" t="s">
        <v>123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>
        <v>1</v>
      </c>
      <c r="I144" s="13"/>
      <c r="J144" s="11"/>
      <c r="K144" s="48">
        <v>38197</v>
      </c>
    </row>
    <row r="145" spans="1:11" x14ac:dyDescent="0.25">
      <c r="A145" s="23"/>
      <c r="B145" s="56" t="s">
        <v>193</v>
      </c>
      <c r="C145" s="13"/>
      <c r="D145" s="38">
        <v>8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20" t="s">
        <v>199</v>
      </c>
    </row>
    <row r="146" spans="1:11" x14ac:dyDescent="0.25">
      <c r="A146" s="23"/>
      <c r="B146" s="56" t="s">
        <v>133</v>
      </c>
      <c r="C146" s="13"/>
      <c r="D146" s="38">
        <v>0.5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>
        <v>38200</v>
      </c>
      <c r="B147" s="56" t="s">
        <v>82</v>
      </c>
      <c r="C147" s="51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200</v>
      </c>
    </row>
    <row r="148" spans="1:11" x14ac:dyDescent="0.25">
      <c r="A148" s="23"/>
      <c r="B148" s="56" t="s">
        <v>82</v>
      </c>
      <c r="C148" s="13"/>
      <c r="D148" s="38">
        <v>3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 t="s">
        <v>201</v>
      </c>
    </row>
    <row r="149" spans="1:11" x14ac:dyDescent="0.25">
      <c r="A149" s="23"/>
      <c r="B149" s="56" t="s">
        <v>82</v>
      </c>
      <c r="C149" s="13"/>
      <c r="D149" s="38">
        <v>3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 t="s">
        <v>202</v>
      </c>
    </row>
    <row r="150" spans="1:11" x14ac:dyDescent="0.25">
      <c r="A150" s="23">
        <v>38231</v>
      </c>
      <c r="B150" s="56" t="s">
        <v>194</v>
      </c>
      <c r="C150" s="51">
        <v>1.25</v>
      </c>
      <c r="D150" s="38">
        <v>1.0209999999999999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38261</v>
      </c>
      <c r="B151" s="56" t="s">
        <v>108</v>
      </c>
      <c r="C151" s="51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207</v>
      </c>
    </row>
    <row r="152" spans="1:11" x14ac:dyDescent="0.25">
      <c r="A152" s="23"/>
      <c r="B152" s="56" t="s">
        <v>108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2</v>
      </c>
      <c r="I152" s="13"/>
      <c r="J152" s="11"/>
      <c r="K152" s="20" t="s">
        <v>208</v>
      </c>
    </row>
    <row r="153" spans="1:11" x14ac:dyDescent="0.25">
      <c r="A153" s="23"/>
      <c r="B153" s="56" t="s">
        <v>143</v>
      </c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/>
      <c r="B154" s="56" t="s">
        <v>203</v>
      </c>
      <c r="C154" s="13"/>
      <c r="D154" s="38">
        <v>0.14200000000000002</v>
      </c>
      <c r="E154" s="13"/>
      <c r="F154" s="20"/>
      <c r="G154" s="13"/>
      <c r="H154" s="38"/>
      <c r="I154" s="13"/>
      <c r="J154" s="11"/>
      <c r="K154" s="20"/>
    </row>
    <row r="155" spans="1:11" x14ac:dyDescent="0.25">
      <c r="A155" s="23">
        <v>38292</v>
      </c>
      <c r="B155" s="56" t="s">
        <v>123</v>
      </c>
      <c r="C155" s="51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48">
        <v>38307</v>
      </c>
    </row>
    <row r="156" spans="1:11" x14ac:dyDescent="0.25">
      <c r="A156" s="23"/>
      <c r="B156" s="56" t="s">
        <v>123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48">
        <v>38313</v>
      </c>
    </row>
    <row r="157" spans="1:11" x14ac:dyDescent="0.25">
      <c r="A157" s="23"/>
      <c r="B157" s="56" t="s">
        <v>204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>
        <v>0.5</v>
      </c>
      <c r="I157" s="13"/>
      <c r="J157" s="11"/>
      <c r="K157" s="48">
        <v>38315</v>
      </c>
    </row>
    <row r="158" spans="1:11" x14ac:dyDescent="0.25">
      <c r="A158" s="23"/>
      <c r="B158" s="56" t="s">
        <v>108</v>
      </c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>
        <v>2</v>
      </c>
      <c r="I158" s="13"/>
      <c r="J158" s="11"/>
      <c r="K158" s="20" t="s">
        <v>209</v>
      </c>
    </row>
    <row r="159" spans="1:11" x14ac:dyDescent="0.25">
      <c r="A159" s="23"/>
      <c r="B159" s="56" t="s">
        <v>205</v>
      </c>
      <c r="C159" s="13"/>
      <c r="D159" s="38">
        <v>0.10200000000000001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25">
      <c r="A160" s="23">
        <v>38322</v>
      </c>
      <c r="B160" s="56" t="s">
        <v>129</v>
      </c>
      <c r="C160" s="51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3</v>
      </c>
      <c r="I160" s="13"/>
      <c r="J160" s="11"/>
      <c r="K160" s="20" t="s">
        <v>210</v>
      </c>
    </row>
    <row r="161" spans="1:11" x14ac:dyDescent="0.25">
      <c r="A161" s="23"/>
      <c r="B161" s="56" t="s">
        <v>206</v>
      </c>
      <c r="C161" s="13"/>
      <c r="D161" s="38">
        <v>2.1150000000000002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47" t="s">
        <v>94</v>
      </c>
      <c r="B162" s="56"/>
      <c r="C162" s="51"/>
      <c r="D162" s="38"/>
      <c r="E162" s="57" t="s">
        <v>32</v>
      </c>
      <c r="F162" s="20"/>
      <c r="G162" s="13" t="str">
        <f>IF(ISBLANK(Table1[[#This Row],[EARNED]]),"",Table1[[#This Row],[EARNED]])</f>
        <v/>
      </c>
      <c r="H162" s="38"/>
      <c r="I162" s="57" t="s">
        <v>32</v>
      </c>
      <c r="J162" s="11"/>
      <c r="K162" s="20"/>
    </row>
    <row r="163" spans="1:11" x14ac:dyDescent="0.25">
      <c r="A163" s="23">
        <v>38353</v>
      </c>
      <c r="B163" s="56" t="s">
        <v>108</v>
      </c>
      <c r="C163" s="51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2</v>
      </c>
      <c r="I163" s="13"/>
      <c r="J163" s="11"/>
      <c r="K163" s="20" t="s">
        <v>215</v>
      </c>
    </row>
    <row r="164" spans="1:11" x14ac:dyDescent="0.25">
      <c r="A164" s="23"/>
      <c r="B164" s="56" t="s">
        <v>108</v>
      </c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>
        <v>2</v>
      </c>
      <c r="I164" s="13"/>
      <c r="J164" s="11"/>
      <c r="K164" s="20" t="s">
        <v>214</v>
      </c>
    </row>
    <row r="165" spans="1:11" x14ac:dyDescent="0.25">
      <c r="A165" s="23"/>
      <c r="B165" s="56" t="s">
        <v>123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48">
        <v>38386</v>
      </c>
    </row>
    <row r="166" spans="1:11" x14ac:dyDescent="0.25">
      <c r="A166" s="23"/>
      <c r="B166" s="56" t="s">
        <v>211</v>
      </c>
      <c r="C166" s="13"/>
      <c r="D166" s="38">
        <v>0.752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38384</v>
      </c>
      <c r="B167" s="56" t="s">
        <v>108</v>
      </c>
      <c r="C167" s="51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2</v>
      </c>
      <c r="I167" s="13"/>
      <c r="J167" s="11"/>
      <c r="K167" s="20" t="s">
        <v>213</v>
      </c>
    </row>
    <row r="168" spans="1:11" x14ac:dyDescent="0.25">
      <c r="A168" s="23"/>
      <c r="B168" s="56" t="s">
        <v>108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2</v>
      </c>
      <c r="I168" s="13"/>
      <c r="J168" s="11"/>
      <c r="K168" s="20" t="s">
        <v>216</v>
      </c>
    </row>
    <row r="169" spans="1:11" x14ac:dyDescent="0.25">
      <c r="A169" s="23"/>
      <c r="B169" s="56" t="s">
        <v>143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217</v>
      </c>
    </row>
    <row r="170" spans="1:11" x14ac:dyDescent="0.25">
      <c r="A170" s="23"/>
      <c r="B170" s="56" t="s">
        <v>212</v>
      </c>
      <c r="C170" s="13"/>
      <c r="D170" s="38">
        <v>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>
        <v>38434</v>
      </c>
    </row>
    <row r="171" spans="1:11" x14ac:dyDescent="0.25">
      <c r="A171" s="23">
        <v>38412</v>
      </c>
      <c r="B171" s="56" t="s">
        <v>218</v>
      </c>
      <c r="C171" s="51">
        <v>1.25</v>
      </c>
      <c r="D171" s="38">
        <v>1.837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56" t="s">
        <v>129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3</v>
      </c>
      <c r="I172" s="13"/>
      <c r="J172" s="11"/>
      <c r="K172" s="20" t="s">
        <v>224</v>
      </c>
    </row>
    <row r="173" spans="1:11" x14ac:dyDescent="0.25">
      <c r="A173" s="23">
        <v>38443</v>
      </c>
      <c r="B173" s="56" t="s">
        <v>123</v>
      </c>
      <c r="C173" s="51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38453</v>
      </c>
    </row>
    <row r="174" spans="1:11" x14ac:dyDescent="0.25">
      <c r="A174" s="23"/>
      <c r="B174" s="56" t="s">
        <v>109</v>
      </c>
      <c r="C174" s="13"/>
      <c r="D174" s="38">
        <v>0.11700000000000001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v>38473</v>
      </c>
      <c r="B175" s="56" t="s">
        <v>123</v>
      </c>
      <c r="C175" s="51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1</v>
      </c>
      <c r="I175" s="13"/>
      <c r="J175" s="11"/>
      <c r="K175" s="48">
        <v>38483</v>
      </c>
    </row>
    <row r="176" spans="1:11" x14ac:dyDescent="0.25">
      <c r="A176" s="23"/>
      <c r="B176" s="56" t="s">
        <v>143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225</v>
      </c>
    </row>
    <row r="177" spans="1:11" x14ac:dyDescent="0.25">
      <c r="A177" s="23"/>
      <c r="B177" s="56" t="s">
        <v>219</v>
      </c>
      <c r="C177" s="13"/>
      <c r="D177" s="38"/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 t="s">
        <v>226</v>
      </c>
    </row>
    <row r="178" spans="1:11" x14ac:dyDescent="0.25">
      <c r="A178" s="23"/>
      <c r="B178" s="56" t="s">
        <v>220</v>
      </c>
      <c r="C178" s="13"/>
      <c r="D178" s="38">
        <v>0.115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23">
        <v>38504</v>
      </c>
      <c r="B179" s="56" t="s">
        <v>108</v>
      </c>
      <c r="C179" s="51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2</v>
      </c>
      <c r="I179" s="13"/>
      <c r="J179" s="11"/>
      <c r="K179" s="20" t="s">
        <v>227</v>
      </c>
    </row>
    <row r="180" spans="1:11" x14ac:dyDescent="0.25">
      <c r="A180" s="23"/>
      <c r="B180" s="56" t="s">
        <v>108</v>
      </c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>
        <v>2</v>
      </c>
      <c r="I180" s="13"/>
      <c r="J180" s="11"/>
      <c r="K180" s="20" t="s">
        <v>228</v>
      </c>
    </row>
    <row r="181" spans="1:11" x14ac:dyDescent="0.25">
      <c r="A181" s="23"/>
      <c r="B181" s="56" t="s">
        <v>108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2</v>
      </c>
      <c r="I181" s="13"/>
      <c r="J181" s="11"/>
      <c r="K181" s="20" t="s">
        <v>229</v>
      </c>
    </row>
    <row r="182" spans="1:11" x14ac:dyDescent="0.25">
      <c r="A182" s="23"/>
      <c r="B182" s="56" t="s">
        <v>221</v>
      </c>
      <c r="C182" s="13"/>
      <c r="D182" s="38">
        <v>0.54800000000000004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/>
    </row>
    <row r="183" spans="1:11" x14ac:dyDescent="0.25">
      <c r="A183" s="23">
        <v>38534</v>
      </c>
      <c r="B183" s="56" t="s">
        <v>222</v>
      </c>
      <c r="C183" s="51">
        <v>1.25</v>
      </c>
      <c r="D183" s="38">
        <v>1</v>
      </c>
      <c r="E183" s="13"/>
      <c r="F183" s="20"/>
      <c r="G183" s="13">
        <f>IF(ISBLANK(Table1[[#This Row],[EARNED]]),"",Table1[[#This Row],[EARNED]])</f>
        <v>1.25</v>
      </c>
      <c r="H183" s="38">
        <v>4</v>
      </c>
      <c r="I183" s="13"/>
      <c r="J183" s="11"/>
      <c r="K183" s="20" t="s">
        <v>230</v>
      </c>
    </row>
    <row r="184" spans="1:11" x14ac:dyDescent="0.25">
      <c r="A184" s="23"/>
      <c r="B184" s="56" t="s">
        <v>220</v>
      </c>
      <c r="C184" s="13"/>
      <c r="D184" s="38">
        <v>0.115</v>
      </c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/>
    </row>
    <row r="185" spans="1:11" x14ac:dyDescent="0.25">
      <c r="A185" s="23">
        <v>38565</v>
      </c>
      <c r="B185" s="56" t="s">
        <v>123</v>
      </c>
      <c r="C185" s="51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38572</v>
      </c>
    </row>
    <row r="186" spans="1:11" x14ac:dyDescent="0.25">
      <c r="A186" s="23"/>
      <c r="B186" s="56" t="s">
        <v>223</v>
      </c>
      <c r="C186" s="13"/>
      <c r="D186" s="38">
        <v>1.75</v>
      </c>
      <c r="E186" s="13"/>
      <c r="F186" s="20"/>
      <c r="G186" s="13" t="str">
        <f>IF(ISBLANK(Table1[[#This Row],[EARNED]]),"",Table1[[#This Row],[EARNED]])</f>
        <v/>
      </c>
      <c r="H186" s="38">
        <v>2.5000000000000001E-2</v>
      </c>
      <c r="I186" s="13"/>
      <c r="J186" s="11"/>
      <c r="K186" s="20" t="s">
        <v>231</v>
      </c>
    </row>
    <row r="187" spans="1:11" x14ac:dyDescent="0.25">
      <c r="A187" s="23">
        <v>38596</v>
      </c>
      <c r="B187" s="56" t="s">
        <v>123</v>
      </c>
      <c r="C187" s="51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38604</v>
      </c>
    </row>
    <row r="188" spans="1:11" x14ac:dyDescent="0.25">
      <c r="A188" s="23"/>
      <c r="B188" s="56" t="s">
        <v>123</v>
      </c>
      <c r="C188" s="13"/>
      <c r="D188" s="38"/>
      <c r="E188" s="13"/>
      <c r="F188" s="20"/>
      <c r="G188" s="13" t="str">
        <f>IF(ISBLANK(Table1[[#This Row],[EARNED]]),"",Table1[[#This Row],[EARNED]])</f>
        <v/>
      </c>
      <c r="H188" s="38">
        <v>1</v>
      </c>
      <c r="I188" s="13"/>
      <c r="J188" s="11"/>
      <c r="K188" s="48"/>
    </row>
    <row r="189" spans="1:11" x14ac:dyDescent="0.25">
      <c r="A189" s="23">
        <v>38626</v>
      </c>
      <c r="B189" s="56" t="s">
        <v>232</v>
      </c>
      <c r="C189" s="51">
        <v>1.25</v>
      </c>
      <c r="D189" s="38">
        <v>2.5</v>
      </c>
      <c r="E189" s="13"/>
      <c r="F189" s="20"/>
      <c r="G189" s="13">
        <f>IF(ISBLANK(Table1[[#This Row],[EARNED]]),"",Table1[[#This Row],[EARNED]])</f>
        <v>1.25</v>
      </c>
      <c r="H189" s="38">
        <v>0.5</v>
      </c>
      <c r="I189" s="13"/>
      <c r="J189" s="11"/>
      <c r="K189" s="20" t="s">
        <v>234</v>
      </c>
    </row>
    <row r="190" spans="1:11" x14ac:dyDescent="0.25">
      <c r="A190" s="23"/>
      <c r="B190" s="56" t="s">
        <v>82</v>
      </c>
      <c r="C190" s="13"/>
      <c r="D190" s="38">
        <v>3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 t="s">
        <v>235</v>
      </c>
    </row>
    <row r="191" spans="1:11" x14ac:dyDescent="0.25">
      <c r="A191" s="23"/>
      <c r="B191" s="56" t="s">
        <v>233</v>
      </c>
      <c r="C191" s="13"/>
      <c r="D191" s="38">
        <v>4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 t="s">
        <v>236</v>
      </c>
    </row>
    <row r="192" spans="1:11" x14ac:dyDescent="0.25">
      <c r="A192" s="23">
        <v>38657</v>
      </c>
      <c r="B192" s="56"/>
      <c r="C192" s="51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38687</v>
      </c>
      <c r="B193" s="56"/>
      <c r="C193" s="51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95</v>
      </c>
      <c r="B194" s="56"/>
      <c r="C194" s="51"/>
      <c r="D194" s="38"/>
      <c r="E194" s="57" t="s">
        <v>32</v>
      </c>
      <c r="F194" s="20"/>
      <c r="G194" s="13" t="str">
        <f>IF(ISBLANK(Table1[[#This Row],[EARNED]]),"",Table1[[#This Row],[EARNED]])</f>
        <v/>
      </c>
      <c r="H194" s="38"/>
      <c r="I194" s="57" t="s">
        <v>32</v>
      </c>
      <c r="J194" s="11"/>
      <c r="K194" s="20"/>
    </row>
    <row r="195" spans="1:11" x14ac:dyDescent="0.25">
      <c r="A195" s="23">
        <v>38718</v>
      </c>
      <c r="B195" s="56" t="s">
        <v>110</v>
      </c>
      <c r="C195" s="51">
        <v>1.25</v>
      </c>
      <c r="D195" s="38">
        <v>5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249</v>
      </c>
    </row>
    <row r="196" spans="1:11" x14ac:dyDescent="0.25">
      <c r="A196" s="23"/>
      <c r="B196" s="56" t="s">
        <v>237</v>
      </c>
      <c r="C196" s="13"/>
      <c r="D196" s="38">
        <v>20.25</v>
      </c>
      <c r="E196" s="13"/>
      <c r="F196" s="20"/>
      <c r="G196" s="13"/>
      <c r="H196" s="38">
        <v>3.75</v>
      </c>
      <c r="I196" s="13"/>
      <c r="J196" s="11"/>
      <c r="K196" s="20" t="s">
        <v>248</v>
      </c>
    </row>
    <row r="197" spans="1:11" x14ac:dyDescent="0.25">
      <c r="A197" s="23"/>
      <c r="B197" s="56" t="s">
        <v>238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>
        <v>38749</v>
      </c>
      <c r="B198" s="56" t="s">
        <v>239</v>
      </c>
      <c r="C198" s="51">
        <v>1.25</v>
      </c>
      <c r="D198" s="38">
        <v>1.2690000000000001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38777</v>
      </c>
      <c r="B199" s="56" t="s">
        <v>240</v>
      </c>
      <c r="C199" s="51">
        <v>1.25</v>
      </c>
      <c r="D199" s="38">
        <v>1.962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38808</v>
      </c>
      <c r="B200" s="56" t="s">
        <v>241</v>
      </c>
      <c r="C200" s="51">
        <v>1.25</v>
      </c>
      <c r="D200" s="38">
        <v>4.3369999999999997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38838</v>
      </c>
      <c r="B201" s="56" t="s">
        <v>129</v>
      </c>
      <c r="C201" s="51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>
        <v>3</v>
      </c>
      <c r="I201" s="13"/>
      <c r="J201" s="11"/>
      <c r="K201" s="20" t="s">
        <v>250</v>
      </c>
    </row>
    <row r="202" spans="1:11" x14ac:dyDescent="0.25">
      <c r="A202" s="23"/>
      <c r="B202" s="56" t="s">
        <v>242</v>
      </c>
      <c r="C202" s="13"/>
      <c r="D202" s="38">
        <v>0.64800000000000002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v>38869</v>
      </c>
      <c r="B203" s="56" t="s">
        <v>244</v>
      </c>
      <c r="C203" s="51">
        <v>1.25</v>
      </c>
      <c r="D203" s="38">
        <v>2.008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38899</v>
      </c>
      <c r="B204" s="56" t="s">
        <v>243</v>
      </c>
      <c r="C204" s="51">
        <v>1.25</v>
      </c>
      <c r="D204" s="38">
        <v>2.3039999999999998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v>38930</v>
      </c>
      <c r="B205" s="56" t="s">
        <v>245</v>
      </c>
      <c r="C205" s="51">
        <v>1.25</v>
      </c>
      <c r="D205" s="38">
        <v>1.1480000000000001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38961</v>
      </c>
      <c r="B206" s="56" t="s">
        <v>246</v>
      </c>
      <c r="C206" s="51">
        <v>1.25</v>
      </c>
      <c r="D206" s="38">
        <v>1.948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38991</v>
      </c>
      <c r="B207" s="56" t="s">
        <v>123</v>
      </c>
      <c r="C207" s="51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38996</v>
      </c>
    </row>
    <row r="208" spans="1:11" x14ac:dyDescent="0.25">
      <c r="A208" s="23"/>
      <c r="B208" s="56" t="s">
        <v>247</v>
      </c>
      <c r="C208" s="13"/>
      <c r="D208" s="38">
        <v>2.2370000000000001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v>39022</v>
      </c>
      <c r="B209" s="56" t="s">
        <v>123</v>
      </c>
      <c r="C209" s="51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1</v>
      </c>
      <c r="I209" s="13"/>
      <c r="J209" s="11"/>
      <c r="K209" s="20" t="s">
        <v>263</v>
      </c>
    </row>
    <row r="210" spans="1:11" x14ac:dyDescent="0.25">
      <c r="A210" s="23"/>
      <c r="B210" s="56" t="s">
        <v>251</v>
      </c>
      <c r="C210" s="13"/>
      <c r="D210" s="38">
        <v>0.57099999999999995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39052</v>
      </c>
      <c r="B211" s="56" t="s">
        <v>252</v>
      </c>
      <c r="C211" s="51">
        <v>1.25</v>
      </c>
      <c r="D211" s="38">
        <v>0.94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47" t="s">
        <v>96</v>
      </c>
      <c r="B212" s="56"/>
      <c r="C212" s="51"/>
      <c r="D212" s="38"/>
      <c r="E212" s="57" t="s">
        <v>32</v>
      </c>
      <c r="F212" s="20"/>
      <c r="G212" s="13" t="str">
        <f>IF(ISBLANK(Table1[[#This Row],[EARNED]]),"",Table1[[#This Row],[EARNED]])</f>
        <v/>
      </c>
      <c r="H212" s="38"/>
      <c r="I212" s="57" t="s">
        <v>32</v>
      </c>
      <c r="J212" s="11"/>
      <c r="K212" s="20"/>
    </row>
    <row r="213" spans="1:11" x14ac:dyDescent="0.25">
      <c r="A213" s="23">
        <v>39083</v>
      </c>
      <c r="B213" s="56" t="s">
        <v>123</v>
      </c>
      <c r="C213" s="51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39435</v>
      </c>
    </row>
    <row r="214" spans="1:11" x14ac:dyDescent="0.25">
      <c r="A214" s="23"/>
      <c r="B214" s="56" t="s">
        <v>253</v>
      </c>
      <c r="C214" s="13"/>
      <c r="D214" s="38">
        <v>1.256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56" t="s">
        <v>129</v>
      </c>
      <c r="C215" s="51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264</v>
      </c>
    </row>
    <row r="216" spans="1:11" x14ac:dyDescent="0.25">
      <c r="A216" s="23"/>
      <c r="B216" s="56" t="s">
        <v>254</v>
      </c>
      <c r="C216" s="13"/>
      <c r="D216" s="38">
        <v>0.379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v>39142</v>
      </c>
      <c r="B217" s="56" t="s">
        <v>255</v>
      </c>
      <c r="C217" s="51">
        <v>1.25</v>
      </c>
      <c r="D217" s="38">
        <v>0.377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39173</v>
      </c>
      <c r="B218" s="56" t="s">
        <v>123</v>
      </c>
      <c r="C218" s="51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48">
        <v>39176</v>
      </c>
    </row>
    <row r="219" spans="1:11" x14ac:dyDescent="0.25">
      <c r="A219" s="23"/>
      <c r="B219" s="56" t="s">
        <v>256</v>
      </c>
      <c r="C219" s="13"/>
      <c r="D219" s="38">
        <v>0.60599999999999998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39203</v>
      </c>
      <c r="B220" s="56" t="s">
        <v>108</v>
      </c>
      <c r="C220" s="51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265</v>
      </c>
    </row>
    <row r="221" spans="1:11" x14ac:dyDescent="0.25">
      <c r="A221" s="23"/>
      <c r="B221" s="56" t="s">
        <v>257</v>
      </c>
      <c r="C221" s="13"/>
      <c r="D221" s="38">
        <v>0.7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25">
      <c r="A222" s="23">
        <v>39234</v>
      </c>
      <c r="B222" s="56" t="s">
        <v>258</v>
      </c>
      <c r="C222" s="51">
        <v>1.25</v>
      </c>
      <c r="D222" s="38">
        <v>0.47499999999999998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39264</v>
      </c>
      <c r="B223" s="56"/>
      <c r="C223" s="51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39295</v>
      </c>
      <c r="B224" s="56" t="s">
        <v>259</v>
      </c>
      <c r="C224" s="51">
        <v>1.25</v>
      </c>
      <c r="D224" s="38">
        <v>0.85799999999999998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/>
      <c r="B225" s="56" t="s">
        <v>260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48">
        <v>39315</v>
      </c>
    </row>
    <row r="226" spans="1:11" x14ac:dyDescent="0.25">
      <c r="A226" s="23">
        <v>39326</v>
      </c>
      <c r="B226" s="56" t="s">
        <v>261</v>
      </c>
      <c r="C226" s="51">
        <v>1.25</v>
      </c>
      <c r="D226" s="38">
        <v>0.56000000000000005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39356</v>
      </c>
      <c r="B227" s="56" t="s">
        <v>123</v>
      </c>
      <c r="C227" s="51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39358</v>
      </c>
    </row>
    <row r="228" spans="1:11" x14ac:dyDescent="0.25">
      <c r="A228" s="23"/>
      <c r="B228" s="56" t="s">
        <v>108</v>
      </c>
      <c r="C228" s="13"/>
      <c r="D228" s="38"/>
      <c r="E228" s="13"/>
      <c r="F228" s="20"/>
      <c r="G228" s="13" t="str">
        <f>IF(ISBLANK(Table1[[#This Row],[EARNED]]),"",Table1[[#This Row],[EARNED]])</f>
        <v/>
      </c>
      <c r="H228" s="38">
        <v>2</v>
      </c>
      <c r="I228" s="13"/>
      <c r="J228" s="11"/>
      <c r="K228" s="20" t="s">
        <v>266</v>
      </c>
    </row>
    <row r="229" spans="1:11" x14ac:dyDescent="0.25">
      <c r="A229" s="23"/>
      <c r="B229" s="56" t="s">
        <v>262</v>
      </c>
      <c r="C229" s="13"/>
      <c r="D229" s="38">
        <v>0.621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>
        <v>0</v>
      </c>
    </row>
    <row r="230" spans="1:11" x14ac:dyDescent="0.25">
      <c r="A230" s="23">
        <v>39387</v>
      </c>
      <c r="B230" s="56" t="s">
        <v>267</v>
      </c>
      <c r="C230" s="51">
        <v>1.25</v>
      </c>
      <c r="D230" s="38">
        <v>0.60199999999999998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39417</v>
      </c>
      <c r="B231" s="56" t="s">
        <v>268</v>
      </c>
      <c r="C231" s="51">
        <v>1.25</v>
      </c>
      <c r="D231" s="38">
        <v>0.748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47" t="s">
        <v>97</v>
      </c>
      <c r="B232" s="56"/>
      <c r="C232" s="51"/>
      <c r="D232" s="38"/>
      <c r="E232" s="57" t="s">
        <v>32</v>
      </c>
      <c r="F232" s="20"/>
      <c r="G232" s="13" t="str">
        <f>IF(ISBLANK(Table1[[#This Row],[EARNED]]),"",Table1[[#This Row],[EARNED]])</f>
        <v/>
      </c>
      <c r="H232" s="38"/>
      <c r="I232" s="57" t="s">
        <v>32</v>
      </c>
      <c r="J232" s="11"/>
      <c r="K232" s="20"/>
    </row>
    <row r="233" spans="1:11" x14ac:dyDescent="0.25">
      <c r="A233" s="23">
        <v>39448</v>
      </c>
      <c r="B233" s="56" t="s">
        <v>260</v>
      </c>
      <c r="C233" s="51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/>
      <c r="B234" s="56" t="s">
        <v>258</v>
      </c>
      <c r="C234" s="13"/>
      <c r="D234" s="38">
        <v>0.47499999999999998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v>39479</v>
      </c>
      <c r="B235" s="56" t="s">
        <v>269</v>
      </c>
      <c r="C235" s="51">
        <v>1.25</v>
      </c>
      <c r="D235" s="38">
        <v>1.1060000000000001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v>39508</v>
      </c>
      <c r="B236" s="56" t="s">
        <v>108</v>
      </c>
      <c r="C236" s="51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278</v>
      </c>
    </row>
    <row r="237" spans="1:11" x14ac:dyDescent="0.25">
      <c r="A237" s="23"/>
      <c r="B237" s="56" t="s">
        <v>143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48">
        <v>39534</v>
      </c>
    </row>
    <row r="238" spans="1:11" x14ac:dyDescent="0.25">
      <c r="A238" s="23"/>
      <c r="B238" s="56" t="s">
        <v>270</v>
      </c>
      <c r="C238" s="13"/>
      <c r="D238" s="38">
        <v>0.57699999999999996</v>
      </c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39539</v>
      </c>
      <c r="B239" s="56" t="s">
        <v>260</v>
      </c>
      <c r="C239" s="51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/>
      <c r="B240" s="56" t="s">
        <v>271</v>
      </c>
      <c r="C240" s="13"/>
      <c r="D240" s="38">
        <v>0.877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v>39569</v>
      </c>
      <c r="B241" s="56" t="s">
        <v>123</v>
      </c>
      <c r="C241" s="51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39576</v>
      </c>
    </row>
    <row r="242" spans="1:11" x14ac:dyDescent="0.25">
      <c r="A242" s="23"/>
      <c r="B242" s="56" t="s">
        <v>123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1</v>
      </c>
      <c r="I242" s="13"/>
      <c r="J242" s="11"/>
      <c r="K242" s="48">
        <v>39588</v>
      </c>
    </row>
    <row r="243" spans="1:11" x14ac:dyDescent="0.25">
      <c r="A243" s="23"/>
      <c r="B243" s="56" t="s">
        <v>129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3</v>
      </c>
      <c r="I243" s="13"/>
      <c r="J243" s="11"/>
      <c r="K243" s="20" t="s">
        <v>279</v>
      </c>
    </row>
    <row r="244" spans="1:11" x14ac:dyDescent="0.25">
      <c r="A244" s="23"/>
      <c r="B244" s="56" t="s">
        <v>260</v>
      </c>
      <c r="C244" s="13"/>
      <c r="D244" s="38"/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/>
      <c r="B245" s="56" t="s">
        <v>272</v>
      </c>
      <c r="C245" s="13"/>
      <c r="D245" s="38">
        <v>0.67900000000000005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 t="s">
        <v>280</v>
      </c>
    </row>
    <row r="246" spans="1:11" x14ac:dyDescent="0.25">
      <c r="A246" s="23">
        <v>39600</v>
      </c>
      <c r="B246" s="56" t="s">
        <v>108</v>
      </c>
      <c r="C246" s="51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2</v>
      </c>
      <c r="I246" s="13"/>
      <c r="J246" s="11"/>
      <c r="K246" s="20" t="s">
        <v>280</v>
      </c>
    </row>
    <row r="247" spans="1:11" x14ac:dyDescent="0.25">
      <c r="A247" s="23"/>
      <c r="B247" s="56" t="s">
        <v>260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/>
      <c r="B248" s="56" t="s">
        <v>273</v>
      </c>
      <c r="C248" s="13"/>
      <c r="D248" s="38">
        <v>0.49199999999999999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23">
        <v>39630</v>
      </c>
      <c r="B249" s="56" t="s">
        <v>274</v>
      </c>
      <c r="C249" s="51">
        <v>1.25</v>
      </c>
      <c r="D249" s="38">
        <v>1.421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39661</v>
      </c>
      <c r="B250" s="56" t="s">
        <v>123</v>
      </c>
      <c r="C250" s="51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39681</v>
      </c>
    </row>
    <row r="251" spans="1:11" x14ac:dyDescent="0.25">
      <c r="A251" s="23"/>
      <c r="B251" s="56" t="s">
        <v>275</v>
      </c>
      <c r="C251" s="13"/>
      <c r="D251" s="38"/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/>
      <c r="B252" s="56" t="s">
        <v>276</v>
      </c>
      <c r="C252" s="13"/>
      <c r="D252" s="38">
        <v>1.5190000000000001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39692</v>
      </c>
      <c r="B253" s="56" t="s">
        <v>141</v>
      </c>
      <c r="C253" s="51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4</v>
      </c>
      <c r="I253" s="13"/>
      <c r="J253" s="11"/>
      <c r="K253" s="20" t="s">
        <v>281</v>
      </c>
    </row>
    <row r="254" spans="1:11" x14ac:dyDescent="0.25">
      <c r="A254" s="23"/>
      <c r="B254" s="56" t="s">
        <v>275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/>
      <c r="B255" s="56" t="s">
        <v>277</v>
      </c>
      <c r="C255" s="13"/>
      <c r="D255" s="38">
        <v>0.2</v>
      </c>
      <c r="E255" s="13"/>
      <c r="F255" s="20"/>
      <c r="G255" s="13"/>
      <c r="H255" s="38"/>
      <c r="I255" s="13"/>
      <c r="J255" s="11"/>
      <c r="K255" s="20"/>
    </row>
    <row r="256" spans="1:11" x14ac:dyDescent="0.25">
      <c r="A256" s="23">
        <v>39722</v>
      </c>
      <c r="B256" s="20" t="s">
        <v>286</v>
      </c>
      <c r="C256" s="51">
        <v>1.25</v>
      </c>
      <c r="D256" s="38">
        <v>0.42499999999999999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/>
      <c r="B257" s="20" t="s">
        <v>275</v>
      </c>
      <c r="C257" s="13"/>
      <c r="D257" s="38"/>
      <c r="E257" s="13"/>
      <c r="F257" s="20"/>
      <c r="G257" s="13"/>
      <c r="H257" s="38"/>
      <c r="I257" s="13"/>
      <c r="J257" s="11"/>
      <c r="K257" s="20"/>
    </row>
    <row r="258" spans="1:11" x14ac:dyDescent="0.25">
      <c r="A258" s="23">
        <v>39753</v>
      </c>
      <c r="B258" s="56" t="s">
        <v>287</v>
      </c>
      <c r="C258" s="51">
        <v>1.25</v>
      </c>
      <c r="D258" s="38">
        <v>0.82299999999999995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/>
      <c r="B259" s="56" t="s">
        <v>275</v>
      </c>
      <c r="C259" s="13"/>
      <c r="D259" s="38"/>
      <c r="E259" s="13"/>
      <c r="F259" s="20"/>
      <c r="G259" s="13"/>
      <c r="H259" s="38"/>
      <c r="I259" s="13"/>
      <c r="J259" s="11"/>
      <c r="K259" s="20"/>
    </row>
    <row r="260" spans="1:11" x14ac:dyDescent="0.25">
      <c r="A260" s="23">
        <v>39783</v>
      </c>
      <c r="B260" s="56" t="s">
        <v>258</v>
      </c>
      <c r="C260" s="51">
        <v>1.25</v>
      </c>
      <c r="D260" s="38">
        <v>0.47499999999999998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/>
      <c r="B261" s="56" t="s">
        <v>275</v>
      </c>
      <c r="C261" s="13"/>
      <c r="D261" s="38"/>
      <c r="E261" s="13"/>
      <c r="F261" s="20"/>
      <c r="G261" s="13"/>
      <c r="H261" s="38"/>
      <c r="I261" s="13"/>
      <c r="J261" s="11"/>
      <c r="K261" s="20"/>
    </row>
    <row r="262" spans="1:11" x14ac:dyDescent="0.25">
      <c r="A262" s="47" t="s">
        <v>98</v>
      </c>
      <c r="B262" s="56"/>
      <c r="C262" s="51"/>
      <c r="D262" s="38"/>
      <c r="E262" s="57" t="s">
        <v>32</v>
      </c>
      <c r="F262" s="20"/>
      <c r="G262" s="13" t="str">
        <f>IF(ISBLANK(Table1[[#This Row],[EARNED]]),"",Table1[[#This Row],[EARNED]])</f>
        <v/>
      </c>
      <c r="H262" s="38"/>
      <c r="I262" s="57" t="s">
        <v>32</v>
      </c>
      <c r="J262" s="11"/>
      <c r="K262" s="20"/>
    </row>
    <row r="263" spans="1:11" x14ac:dyDescent="0.25">
      <c r="A263" s="23">
        <v>39814</v>
      </c>
      <c r="B263" s="56" t="s">
        <v>288</v>
      </c>
      <c r="C263" s="51">
        <v>1.25</v>
      </c>
      <c r="D263" s="38">
        <v>1.4079999999999999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39845</v>
      </c>
      <c r="B264" s="56" t="s">
        <v>289</v>
      </c>
      <c r="C264" s="51">
        <v>1.25</v>
      </c>
      <c r="D264" s="38">
        <v>1.498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39873</v>
      </c>
      <c r="B265" s="56" t="s">
        <v>290</v>
      </c>
      <c r="C265" s="51">
        <v>1.25</v>
      </c>
      <c r="D265" s="38">
        <v>0.52900000000000003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39904</v>
      </c>
      <c r="B266" s="56" t="s">
        <v>291</v>
      </c>
      <c r="C266" s="51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 t="s">
        <v>299</v>
      </c>
    </row>
    <row r="267" spans="1:11" x14ac:dyDescent="0.25">
      <c r="A267" s="23"/>
      <c r="B267" s="56" t="s">
        <v>108</v>
      </c>
      <c r="C267" s="13"/>
      <c r="D267" s="38"/>
      <c r="E267" s="13"/>
      <c r="F267" s="20"/>
      <c r="G267" s="13"/>
      <c r="H267" s="38">
        <v>2</v>
      </c>
      <c r="I267" s="13"/>
      <c r="J267" s="11"/>
      <c r="K267" s="20" t="s">
        <v>297</v>
      </c>
    </row>
    <row r="268" spans="1:11" x14ac:dyDescent="0.25">
      <c r="A268" s="23"/>
      <c r="B268" s="56" t="s">
        <v>108</v>
      </c>
      <c r="C268" s="13"/>
      <c r="D268" s="38"/>
      <c r="E268" s="13"/>
      <c r="F268" s="20"/>
      <c r="G268" s="13"/>
      <c r="H268" s="38">
        <v>2</v>
      </c>
      <c r="I268" s="13"/>
      <c r="J268" s="11"/>
      <c r="K268" s="20" t="s">
        <v>298</v>
      </c>
    </row>
    <row r="269" spans="1:11" x14ac:dyDescent="0.25">
      <c r="A269" s="23"/>
      <c r="B269" s="56" t="s">
        <v>292</v>
      </c>
      <c r="C269" s="13"/>
      <c r="D269" s="38">
        <v>0.89600000000000002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v>39934</v>
      </c>
      <c r="B270" s="56" t="s">
        <v>143</v>
      </c>
      <c r="C270" s="51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48">
        <v>39953</v>
      </c>
    </row>
    <row r="271" spans="1:11" x14ac:dyDescent="0.25">
      <c r="A271" s="23"/>
      <c r="B271" s="56" t="s">
        <v>293</v>
      </c>
      <c r="C271" s="13"/>
      <c r="D271" s="38">
        <v>1.304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23">
        <v>39965</v>
      </c>
      <c r="B272" s="56" t="s">
        <v>108</v>
      </c>
      <c r="C272" s="51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2</v>
      </c>
      <c r="I272" s="13"/>
      <c r="J272" s="11"/>
      <c r="K272" s="20" t="s">
        <v>300</v>
      </c>
    </row>
    <row r="273" spans="1:11" x14ac:dyDescent="0.25">
      <c r="A273" s="23"/>
      <c r="B273" s="56" t="s">
        <v>294</v>
      </c>
      <c r="C273" s="13"/>
      <c r="D273" s="38">
        <v>0.25800000000000001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v>39995</v>
      </c>
      <c r="B274" s="56" t="s">
        <v>123</v>
      </c>
      <c r="C274" s="51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48">
        <v>39995</v>
      </c>
    </row>
    <row r="275" spans="1:11" x14ac:dyDescent="0.25">
      <c r="A275" s="23"/>
      <c r="B275" s="56" t="s">
        <v>108</v>
      </c>
      <c r="C275" s="13"/>
      <c r="D275" s="38"/>
      <c r="E275" s="13"/>
      <c r="F275" s="20"/>
      <c r="G275" s="13" t="str">
        <f>IF(ISBLANK(Table1[[#This Row],[EARNED]]),"",Table1[[#This Row],[EARNED]])</f>
        <v/>
      </c>
      <c r="H275" s="38">
        <v>2</v>
      </c>
      <c r="I275" s="13"/>
      <c r="J275" s="11"/>
      <c r="K275" s="20" t="s">
        <v>301</v>
      </c>
    </row>
    <row r="276" spans="1:11" x14ac:dyDescent="0.25">
      <c r="A276" s="23"/>
      <c r="B276" s="56" t="s">
        <v>295</v>
      </c>
      <c r="C276" s="13"/>
      <c r="D276" s="38">
        <v>0.90600000000000003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20"/>
    </row>
    <row r="277" spans="1:11" x14ac:dyDescent="0.25">
      <c r="A277" s="23">
        <v>40026</v>
      </c>
      <c r="B277" s="56" t="s">
        <v>296</v>
      </c>
      <c r="C277" s="51">
        <v>1.25</v>
      </c>
      <c r="D277" s="38">
        <v>1.2370000000000001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40057</v>
      </c>
      <c r="B278" s="56" t="s">
        <v>108</v>
      </c>
      <c r="C278" s="51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2</v>
      </c>
      <c r="I278" s="13"/>
      <c r="J278" s="11"/>
      <c r="K278" s="20" t="s">
        <v>302</v>
      </c>
    </row>
    <row r="279" spans="1:11" x14ac:dyDescent="0.25">
      <c r="A279" s="23"/>
      <c r="B279" s="56" t="s">
        <v>257</v>
      </c>
      <c r="C279" s="13"/>
      <c r="D279" s="38">
        <v>0.7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/>
    </row>
    <row r="280" spans="1:11" x14ac:dyDescent="0.25">
      <c r="A280" s="23">
        <v>40087</v>
      </c>
      <c r="B280" s="56" t="s">
        <v>108</v>
      </c>
      <c r="C280" s="51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2</v>
      </c>
      <c r="I280" s="13"/>
      <c r="J280" s="11"/>
      <c r="K280" s="20" t="s">
        <v>303</v>
      </c>
    </row>
    <row r="281" spans="1:11" x14ac:dyDescent="0.25">
      <c r="A281" s="23"/>
      <c r="B281" s="56" t="s">
        <v>282</v>
      </c>
      <c r="C281" s="13"/>
      <c r="D281" s="38">
        <v>0.63500000000000001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v>40118</v>
      </c>
      <c r="B282" s="56" t="s">
        <v>129</v>
      </c>
      <c r="C282" s="51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3</v>
      </c>
      <c r="I282" s="13"/>
      <c r="J282" s="11"/>
      <c r="K282" s="20" t="s">
        <v>304</v>
      </c>
    </row>
    <row r="283" spans="1:11" x14ac:dyDescent="0.25">
      <c r="A283" s="23"/>
      <c r="B283" s="56" t="s">
        <v>283</v>
      </c>
      <c r="C283" s="13"/>
      <c r="D283" s="38">
        <v>14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 t="s">
        <v>305</v>
      </c>
    </row>
    <row r="284" spans="1:11" x14ac:dyDescent="0.25">
      <c r="A284" s="23"/>
      <c r="B284" s="56" t="s">
        <v>284</v>
      </c>
      <c r="C284" s="13"/>
      <c r="D284" s="38">
        <v>0.26900000000000002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23">
        <v>40148</v>
      </c>
      <c r="B285" s="56" t="s">
        <v>285</v>
      </c>
      <c r="C285" s="51">
        <v>1.25</v>
      </c>
      <c r="D285" s="38">
        <v>0.28500000000000003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47" t="s">
        <v>99</v>
      </c>
      <c r="B286" s="56"/>
      <c r="C286" s="51"/>
      <c r="D286" s="38"/>
      <c r="E286" s="57" t="s">
        <v>32</v>
      </c>
      <c r="F286" s="20"/>
      <c r="G286" s="13" t="str">
        <f>IF(ISBLANK(Table1[[#This Row],[EARNED]]),"",Table1[[#This Row],[EARNED]])</f>
        <v/>
      </c>
      <c r="H286" s="38"/>
      <c r="I286" s="57" t="s">
        <v>32</v>
      </c>
      <c r="J286" s="11"/>
      <c r="K286" s="20"/>
    </row>
    <row r="287" spans="1:11" x14ac:dyDescent="0.25">
      <c r="A287" s="23">
        <v>40179</v>
      </c>
      <c r="B287" s="56" t="s">
        <v>306</v>
      </c>
      <c r="C287" s="51">
        <v>1.25</v>
      </c>
      <c r="D287" s="38">
        <v>1.196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40210</v>
      </c>
      <c r="B288" s="56" t="s">
        <v>123</v>
      </c>
      <c r="C288" s="51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40218</v>
      </c>
    </row>
    <row r="289" spans="1:11" x14ac:dyDescent="0.25">
      <c r="A289" s="23"/>
      <c r="B289" s="56" t="s">
        <v>307</v>
      </c>
      <c r="C289" s="13"/>
      <c r="D289" s="38">
        <v>1.0980000000000001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40238</v>
      </c>
      <c r="B290" s="56" t="s">
        <v>308</v>
      </c>
      <c r="C290" s="51">
        <v>1.25</v>
      </c>
      <c r="D290" s="38">
        <v>1.044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40269</v>
      </c>
      <c r="B291" s="56" t="s">
        <v>309</v>
      </c>
      <c r="C291" s="51">
        <v>1.25</v>
      </c>
      <c r="D291" s="38">
        <v>0.68100000000000005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40299</v>
      </c>
      <c r="B292" s="56" t="s">
        <v>143</v>
      </c>
      <c r="C292" s="51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48">
        <v>40305</v>
      </c>
    </row>
    <row r="293" spans="1:11" x14ac:dyDescent="0.25">
      <c r="A293" s="23"/>
      <c r="B293" s="56" t="s">
        <v>143</v>
      </c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48">
        <v>40318</v>
      </c>
    </row>
    <row r="294" spans="1:11" x14ac:dyDescent="0.25">
      <c r="A294" s="23"/>
      <c r="B294" s="56" t="s">
        <v>123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48">
        <v>40324</v>
      </c>
    </row>
    <row r="295" spans="1:11" x14ac:dyDescent="0.25">
      <c r="A295" s="23"/>
      <c r="B295" s="56" t="s">
        <v>310</v>
      </c>
      <c r="C295" s="13"/>
      <c r="D295" s="38">
        <v>0.86699999999999999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v>40330</v>
      </c>
      <c r="B296" s="56" t="s">
        <v>311</v>
      </c>
      <c r="C296" s="51">
        <v>1.25</v>
      </c>
      <c r="D296" s="38">
        <v>0.93500000000000005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40360</v>
      </c>
      <c r="B297" s="56" t="s">
        <v>123</v>
      </c>
      <c r="C297" s="51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40367</v>
      </c>
    </row>
    <row r="298" spans="1:11" x14ac:dyDescent="0.25">
      <c r="A298" s="23"/>
      <c r="B298" s="56" t="s">
        <v>108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48" t="s">
        <v>324</v>
      </c>
    </row>
    <row r="299" spans="1:11" x14ac:dyDescent="0.25">
      <c r="A299" s="23"/>
      <c r="B299" s="56" t="s">
        <v>312</v>
      </c>
      <c r="C299" s="13"/>
      <c r="D299" s="38">
        <v>0.35599999999999998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48"/>
    </row>
    <row r="300" spans="1:11" x14ac:dyDescent="0.25">
      <c r="A300" s="23">
        <v>40391</v>
      </c>
      <c r="B300" s="56" t="s">
        <v>123</v>
      </c>
      <c r="C300" s="51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40395</v>
      </c>
    </row>
    <row r="301" spans="1:11" x14ac:dyDescent="0.25">
      <c r="A301" s="23"/>
      <c r="B301" s="56" t="s">
        <v>123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1</v>
      </c>
      <c r="I301" s="13"/>
      <c r="J301" s="11"/>
      <c r="K301" s="48">
        <v>40415</v>
      </c>
    </row>
    <row r="302" spans="1:11" x14ac:dyDescent="0.25">
      <c r="A302" s="23"/>
      <c r="B302" s="56" t="s">
        <v>313</v>
      </c>
      <c r="C302" s="13"/>
      <c r="D302" s="38">
        <v>0.90200000000000002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25">
      <c r="A303" s="23">
        <v>40422</v>
      </c>
      <c r="B303" s="56" t="s">
        <v>314</v>
      </c>
      <c r="C303" s="51">
        <v>1.25</v>
      </c>
      <c r="D303" s="38">
        <v>1.9769999999999999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23">
        <v>40452</v>
      </c>
      <c r="B304" s="56" t="s">
        <v>129</v>
      </c>
      <c r="C304" s="51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3</v>
      </c>
      <c r="I304" s="13"/>
      <c r="J304" s="11"/>
      <c r="K304" s="20" t="s">
        <v>325</v>
      </c>
    </row>
    <row r="305" spans="1:11" x14ac:dyDescent="0.25">
      <c r="A305" s="23"/>
      <c r="B305" s="56" t="s">
        <v>315</v>
      </c>
      <c r="C305" s="13"/>
      <c r="D305" s="38">
        <v>0.12100000000000001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40483</v>
      </c>
      <c r="B306" s="56" t="s">
        <v>316</v>
      </c>
      <c r="C306" s="51">
        <v>1.25</v>
      </c>
      <c r="D306" s="38">
        <v>0.10400000000000001</v>
      </c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v>40513</v>
      </c>
      <c r="B307" s="56" t="s">
        <v>123</v>
      </c>
      <c r="C307" s="51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1</v>
      </c>
      <c r="I307" s="13"/>
      <c r="J307" s="11"/>
      <c r="K307" s="48">
        <v>40515</v>
      </c>
    </row>
    <row r="308" spans="1:11" x14ac:dyDescent="0.25">
      <c r="A308" s="23"/>
      <c r="B308" s="56" t="s">
        <v>317</v>
      </c>
      <c r="C308" s="13"/>
      <c r="D308" s="38">
        <v>0.254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47" t="s">
        <v>100</v>
      </c>
      <c r="B309" s="56"/>
      <c r="C309" s="51"/>
      <c r="D309" s="38"/>
      <c r="E309" s="57" t="s">
        <v>32</v>
      </c>
      <c r="F309" s="20"/>
      <c r="G309" s="13" t="str">
        <f>IF(ISBLANK(Table1[[#This Row],[EARNED]]),"",Table1[[#This Row],[EARNED]])</f>
        <v/>
      </c>
      <c r="H309" s="38"/>
      <c r="I309" s="57" t="s">
        <v>32</v>
      </c>
      <c r="J309" s="11"/>
      <c r="K309" s="20"/>
    </row>
    <row r="310" spans="1:11" x14ac:dyDescent="0.25">
      <c r="A310" s="23">
        <v>40544</v>
      </c>
      <c r="B310" s="56" t="s">
        <v>143</v>
      </c>
      <c r="C310" s="51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48">
        <v>40547</v>
      </c>
    </row>
    <row r="311" spans="1:11" x14ac:dyDescent="0.25">
      <c r="A311" s="23"/>
      <c r="B311" s="56" t="s">
        <v>318</v>
      </c>
      <c r="C311" s="13"/>
      <c r="D311" s="38">
        <v>0.58699999999999997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40575</v>
      </c>
      <c r="B312" s="56" t="s">
        <v>141</v>
      </c>
      <c r="C312" s="51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4</v>
      </c>
      <c r="I312" s="13"/>
      <c r="J312" s="11"/>
      <c r="K312" s="20" t="s">
        <v>323</v>
      </c>
    </row>
    <row r="313" spans="1:11" x14ac:dyDescent="0.25">
      <c r="A313" s="23"/>
      <c r="B313" s="56" t="s">
        <v>143</v>
      </c>
      <c r="C313" s="13"/>
      <c r="D313" s="38"/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48">
        <v>40596</v>
      </c>
    </row>
    <row r="314" spans="1:11" x14ac:dyDescent="0.25">
      <c r="A314" s="23"/>
      <c r="B314" s="56" t="s">
        <v>319</v>
      </c>
      <c r="C314" s="13"/>
      <c r="D314" s="38">
        <v>0.33100000000000002</v>
      </c>
      <c r="E314" s="13"/>
      <c r="F314" s="20"/>
      <c r="G314" s="13" t="str">
        <f>IF(ISBLANK(Table1[[#This Row],[EARNED]]),"",Table1[[#This Row],[EARNED]])</f>
        <v/>
      </c>
      <c r="H314" s="38"/>
      <c r="I314" s="13"/>
      <c r="J314" s="11"/>
      <c r="K314" s="20"/>
    </row>
    <row r="315" spans="1:11" x14ac:dyDescent="0.25">
      <c r="A315" s="23">
        <v>40603</v>
      </c>
      <c r="B315" s="56" t="s">
        <v>143</v>
      </c>
      <c r="C315" s="51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48">
        <v>40610</v>
      </c>
    </row>
    <row r="316" spans="1:11" x14ac:dyDescent="0.25">
      <c r="A316" s="23"/>
      <c r="B316" s="56" t="s">
        <v>181</v>
      </c>
      <c r="C316" s="13"/>
      <c r="D316" s="38">
        <v>2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 t="s">
        <v>322</v>
      </c>
    </row>
    <row r="317" spans="1:11" x14ac:dyDescent="0.25">
      <c r="A317" s="23"/>
      <c r="B317" s="56" t="s">
        <v>320</v>
      </c>
      <c r="C317" s="13"/>
      <c r="D317" s="38">
        <v>0.19600000000000001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23">
        <v>40634</v>
      </c>
      <c r="B318" s="56" t="s">
        <v>108</v>
      </c>
      <c r="C318" s="51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2</v>
      </c>
      <c r="I318" s="13"/>
      <c r="J318" s="11"/>
      <c r="K318" s="20" t="s">
        <v>321</v>
      </c>
    </row>
    <row r="319" spans="1:11" x14ac:dyDescent="0.25">
      <c r="A319" s="23"/>
      <c r="B319" s="56" t="s">
        <v>277</v>
      </c>
      <c r="C319" s="13"/>
      <c r="D319" s="38">
        <v>0.2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40664</v>
      </c>
      <c r="B320" s="56" t="s">
        <v>143</v>
      </c>
      <c r="C320" s="51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40669</v>
      </c>
    </row>
    <row r="321" spans="1:11" x14ac:dyDescent="0.25">
      <c r="A321" s="23"/>
      <c r="B321" s="56" t="s">
        <v>143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332</v>
      </c>
    </row>
    <row r="322" spans="1:11" x14ac:dyDescent="0.25">
      <c r="A322" s="23"/>
      <c r="B322" s="56" t="s">
        <v>326</v>
      </c>
      <c r="C322" s="13"/>
      <c r="D322" s="38">
        <v>6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 t="s">
        <v>333</v>
      </c>
    </row>
    <row r="323" spans="1:11" x14ac:dyDescent="0.25">
      <c r="A323" s="23"/>
      <c r="B323" s="56" t="s">
        <v>119</v>
      </c>
      <c r="C323" s="13"/>
      <c r="D323" s="38">
        <v>1.2E-2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v>40695</v>
      </c>
      <c r="B324" s="56" t="s">
        <v>123</v>
      </c>
      <c r="C324" s="51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40708</v>
      </c>
    </row>
    <row r="325" spans="1:11" x14ac:dyDescent="0.25">
      <c r="A325" s="23"/>
      <c r="B325" s="56" t="s">
        <v>129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3</v>
      </c>
      <c r="I325" s="13"/>
      <c r="J325" s="11"/>
      <c r="K325" s="20" t="s">
        <v>334</v>
      </c>
    </row>
    <row r="326" spans="1:11" x14ac:dyDescent="0.25">
      <c r="A326" s="23"/>
      <c r="B326" s="56" t="s">
        <v>108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335</v>
      </c>
    </row>
    <row r="327" spans="1:11" x14ac:dyDescent="0.25">
      <c r="A327" s="23"/>
      <c r="B327" s="56" t="s">
        <v>327</v>
      </c>
      <c r="C327" s="13"/>
      <c r="D327" s="38">
        <v>0.66500000000000004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25">
      <c r="A328" s="23">
        <v>40725</v>
      </c>
      <c r="B328" s="56" t="s">
        <v>328</v>
      </c>
      <c r="C328" s="51">
        <v>1.25</v>
      </c>
      <c r="D328" s="38">
        <v>0.56499999999999995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40756</v>
      </c>
      <c r="B329" s="56" t="s">
        <v>123</v>
      </c>
      <c r="C329" s="51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48">
        <v>40758</v>
      </c>
    </row>
    <row r="330" spans="1:11" x14ac:dyDescent="0.25">
      <c r="A330" s="23"/>
      <c r="B330" s="56" t="s">
        <v>329</v>
      </c>
      <c r="C330" s="13"/>
      <c r="D330" s="38">
        <v>0.24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40787</v>
      </c>
      <c r="B331" s="56" t="s">
        <v>129</v>
      </c>
      <c r="C331" s="51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3</v>
      </c>
      <c r="I331" s="13"/>
      <c r="J331" s="11"/>
      <c r="K331" s="20" t="s">
        <v>336</v>
      </c>
    </row>
    <row r="332" spans="1:11" x14ac:dyDescent="0.25">
      <c r="A332" s="23"/>
      <c r="B332" s="56" t="s">
        <v>123</v>
      </c>
      <c r="C332" s="13"/>
      <c r="D332" s="38"/>
      <c r="E332" s="13"/>
      <c r="F332" s="20"/>
      <c r="G332" s="13" t="str">
        <f>IF(ISBLANK(Table1[[#This Row],[EARNED]]),"",Table1[[#This Row],[EARNED]])</f>
        <v/>
      </c>
      <c r="H332" s="38">
        <v>1</v>
      </c>
      <c r="I332" s="13"/>
      <c r="J332" s="11"/>
      <c r="K332" s="48">
        <v>40801</v>
      </c>
    </row>
    <row r="333" spans="1:11" x14ac:dyDescent="0.25">
      <c r="A333" s="23"/>
      <c r="B333" s="56" t="s">
        <v>330</v>
      </c>
      <c r="C333" s="13"/>
      <c r="D333" s="38">
        <v>0.223</v>
      </c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40817</v>
      </c>
      <c r="B334" s="56" t="s">
        <v>181</v>
      </c>
      <c r="C334" s="51">
        <v>1.25</v>
      </c>
      <c r="D334" s="38">
        <v>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337</v>
      </c>
    </row>
    <row r="335" spans="1:11" x14ac:dyDescent="0.25">
      <c r="A335" s="23"/>
      <c r="B335" s="56" t="s">
        <v>123</v>
      </c>
      <c r="C335" s="13"/>
      <c r="D335" s="38"/>
      <c r="E335" s="13"/>
      <c r="F335" s="20"/>
      <c r="G335" s="13" t="str">
        <f>IF(ISBLANK(Table1[[#This Row],[EARNED]]),"",Table1[[#This Row],[EARNED]])</f>
        <v/>
      </c>
      <c r="H335" s="38">
        <v>1</v>
      </c>
      <c r="I335" s="13"/>
      <c r="J335" s="11"/>
      <c r="K335" s="48">
        <v>40836</v>
      </c>
    </row>
    <row r="336" spans="1:11" x14ac:dyDescent="0.25">
      <c r="A336" s="23"/>
      <c r="B336" s="56" t="s">
        <v>331</v>
      </c>
      <c r="C336" s="13"/>
      <c r="D336" s="38">
        <v>1.631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40848</v>
      </c>
      <c r="B337" s="56" t="s">
        <v>123</v>
      </c>
      <c r="C337" s="51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48">
        <v>40864</v>
      </c>
    </row>
    <row r="338" spans="1:11" x14ac:dyDescent="0.25">
      <c r="A338" s="23">
        <v>40878</v>
      </c>
      <c r="B338" s="56" t="s">
        <v>123</v>
      </c>
      <c r="C338" s="51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>
        <v>1</v>
      </c>
      <c r="I338" s="13"/>
      <c r="J338" s="11"/>
      <c r="K338" s="48">
        <v>40885</v>
      </c>
    </row>
    <row r="339" spans="1:11" x14ac:dyDescent="0.25">
      <c r="A339" s="23"/>
      <c r="B339" s="56" t="s">
        <v>123</v>
      </c>
      <c r="C339" s="13"/>
      <c r="D339" s="38"/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48">
        <v>40903</v>
      </c>
    </row>
    <row r="340" spans="1:11" x14ac:dyDescent="0.25">
      <c r="A340" s="47" t="s">
        <v>101</v>
      </c>
      <c r="B340" s="56"/>
      <c r="C340" s="51"/>
      <c r="D340" s="38"/>
      <c r="E340" s="57" t="s">
        <v>32</v>
      </c>
      <c r="F340" s="20"/>
      <c r="G340" s="13" t="str">
        <f>IF(ISBLANK(Table1[[#This Row],[EARNED]]),"",Table1[[#This Row],[EARNED]])</f>
        <v/>
      </c>
      <c r="H340" s="38"/>
      <c r="I340" s="57" t="s">
        <v>32</v>
      </c>
      <c r="J340" s="11"/>
      <c r="K340" s="20"/>
    </row>
    <row r="341" spans="1:11" x14ac:dyDescent="0.25">
      <c r="A341" s="23">
        <v>40909</v>
      </c>
      <c r="B341" s="56" t="s">
        <v>117</v>
      </c>
      <c r="C341" s="51">
        <v>1.25</v>
      </c>
      <c r="D341" s="38">
        <v>0.1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40940</v>
      </c>
      <c r="B342" s="56" t="s">
        <v>143</v>
      </c>
      <c r="C342" s="51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48">
        <v>40946</v>
      </c>
    </row>
    <row r="343" spans="1:11" x14ac:dyDescent="0.25">
      <c r="A343" s="23"/>
      <c r="B343" s="56" t="s">
        <v>338</v>
      </c>
      <c r="C343" s="13"/>
      <c r="D343" s="38">
        <v>0.66900000000000004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23">
        <v>40969</v>
      </c>
      <c r="B344" s="56" t="s">
        <v>129</v>
      </c>
      <c r="C344" s="51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>
        <v>3</v>
      </c>
      <c r="I344" s="13"/>
      <c r="J344" s="11"/>
      <c r="K344" s="20" t="s">
        <v>343</v>
      </c>
    </row>
    <row r="345" spans="1:11" x14ac:dyDescent="0.25">
      <c r="A345" s="23"/>
      <c r="B345" s="56" t="s">
        <v>123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1</v>
      </c>
      <c r="I345" s="13"/>
      <c r="J345" s="11"/>
      <c r="K345" s="48">
        <v>40980</v>
      </c>
    </row>
    <row r="346" spans="1:11" x14ac:dyDescent="0.25">
      <c r="A346" s="23"/>
      <c r="B346" s="56" t="s">
        <v>143</v>
      </c>
      <c r="C346" s="13"/>
      <c r="D346" s="38"/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48">
        <v>40995</v>
      </c>
    </row>
    <row r="347" spans="1:11" x14ac:dyDescent="0.25">
      <c r="A347" s="23"/>
      <c r="B347" s="56" t="s">
        <v>82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3</v>
      </c>
      <c r="I347" s="13"/>
      <c r="J347" s="11"/>
      <c r="K347" s="20" t="s">
        <v>344</v>
      </c>
    </row>
    <row r="348" spans="1:11" x14ac:dyDescent="0.25">
      <c r="A348" s="23"/>
      <c r="B348" s="56" t="s">
        <v>339</v>
      </c>
      <c r="C348" s="13"/>
      <c r="D348" s="38">
        <v>0.64600000000000002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/>
    </row>
    <row r="349" spans="1:11" x14ac:dyDescent="0.25">
      <c r="A349" s="23">
        <v>41000</v>
      </c>
      <c r="B349" s="56" t="s">
        <v>123</v>
      </c>
      <c r="C349" s="51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48">
        <v>41023</v>
      </c>
    </row>
    <row r="350" spans="1:11" x14ac:dyDescent="0.25">
      <c r="A350" s="23"/>
      <c r="B350" s="56" t="s">
        <v>118</v>
      </c>
      <c r="C350" s="13"/>
      <c r="D350" s="38">
        <v>3.1E-2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41030</v>
      </c>
      <c r="B351" s="56" t="s">
        <v>143</v>
      </c>
      <c r="C351" s="51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 t="s">
        <v>345</v>
      </c>
    </row>
    <row r="352" spans="1:11" x14ac:dyDescent="0.25">
      <c r="A352" s="23">
        <v>41061</v>
      </c>
      <c r="B352" s="56" t="s">
        <v>123</v>
      </c>
      <c r="C352" s="51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>
        <v>1</v>
      </c>
      <c r="I352" s="13"/>
      <c r="J352" s="11"/>
      <c r="K352" s="48">
        <v>41078</v>
      </c>
    </row>
    <row r="353" spans="1:11" x14ac:dyDescent="0.25">
      <c r="A353" s="23"/>
      <c r="B353" s="56" t="s">
        <v>340</v>
      </c>
      <c r="C353" s="13"/>
      <c r="D353" s="38">
        <v>0.22700000000000001</v>
      </c>
      <c r="E353" s="13"/>
      <c r="F353" s="20"/>
      <c r="G353" s="13" t="str">
        <f>IF(ISBLANK(Table1[[#This Row],[EARNED]]),"",Table1[[#This Row],[EARNED]])</f>
        <v/>
      </c>
      <c r="H353" s="38"/>
      <c r="I353" s="13"/>
      <c r="J353" s="11"/>
      <c r="K353" s="20"/>
    </row>
    <row r="354" spans="1:11" x14ac:dyDescent="0.25">
      <c r="A354" s="23">
        <v>41091</v>
      </c>
      <c r="B354" s="56" t="s">
        <v>123</v>
      </c>
      <c r="C354" s="51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1</v>
      </c>
      <c r="I354" s="13"/>
      <c r="J354" s="11"/>
      <c r="K354" s="20" t="s">
        <v>346</v>
      </c>
    </row>
    <row r="355" spans="1:11" x14ac:dyDescent="0.25">
      <c r="A355" s="23"/>
      <c r="B355" s="56" t="s">
        <v>238</v>
      </c>
      <c r="C355" s="13"/>
      <c r="D355" s="38">
        <v>1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41122</v>
      </c>
      <c r="B356" s="56" t="s">
        <v>341</v>
      </c>
      <c r="C356" s="51">
        <v>1.25</v>
      </c>
      <c r="D356" s="38">
        <v>0.51200000000000001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 t="s">
        <v>347</v>
      </c>
    </row>
    <row r="357" spans="1:11" x14ac:dyDescent="0.25">
      <c r="A357" s="23">
        <v>41153</v>
      </c>
      <c r="B357" s="56" t="s">
        <v>342</v>
      </c>
      <c r="C357" s="51">
        <v>1.25</v>
      </c>
      <c r="D357" s="38">
        <v>0.24</v>
      </c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/>
    </row>
    <row r="358" spans="1:11" x14ac:dyDescent="0.25">
      <c r="A358" s="23">
        <v>41183</v>
      </c>
      <c r="B358" s="56" t="s">
        <v>181</v>
      </c>
      <c r="C358" s="51">
        <v>1.25</v>
      </c>
      <c r="D358" s="38">
        <v>2</v>
      </c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348</v>
      </c>
    </row>
    <row r="359" spans="1:11" x14ac:dyDescent="0.25">
      <c r="A359" s="23">
        <v>41214</v>
      </c>
      <c r="B359" s="56" t="s">
        <v>352</v>
      </c>
      <c r="C359" s="51">
        <v>1.25</v>
      </c>
      <c r="D359" s="38">
        <v>5.6000000000000001E-2</v>
      </c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25">
      <c r="A360" s="23"/>
      <c r="B360" s="56"/>
      <c r="C360" s="13"/>
      <c r="D360" s="38"/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v>41244</v>
      </c>
      <c r="B361" s="56" t="s">
        <v>349</v>
      </c>
      <c r="C361" s="51">
        <v>1.25</v>
      </c>
      <c r="D361" s="38">
        <v>7.9000000000000001E-2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/>
      <c r="B362" s="56"/>
      <c r="C362" s="13"/>
      <c r="D362" s="38"/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47" t="s">
        <v>102</v>
      </c>
      <c r="B363" s="56"/>
      <c r="C363" s="51"/>
      <c r="D363" s="38"/>
      <c r="E363" s="57" t="s">
        <v>32</v>
      </c>
      <c r="F363" s="20"/>
      <c r="G363" s="13" t="str">
        <f>IF(ISBLANK(Table1[[#This Row],[EARNED]]),"",Table1[[#This Row],[EARNED]])</f>
        <v/>
      </c>
      <c r="H363" s="38"/>
      <c r="I363" s="57" t="s">
        <v>32</v>
      </c>
      <c r="J363" s="11"/>
      <c r="K363" s="20"/>
    </row>
    <row r="364" spans="1:11" x14ac:dyDescent="0.25">
      <c r="A364" s="23">
        <v>41275</v>
      </c>
      <c r="B364" s="56" t="s">
        <v>350</v>
      </c>
      <c r="C364" s="51">
        <v>1.25</v>
      </c>
      <c r="D364" s="38">
        <v>0.83499999999999996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41306</v>
      </c>
      <c r="B365" s="56" t="s">
        <v>353</v>
      </c>
      <c r="C365" s="51">
        <v>1.25</v>
      </c>
      <c r="D365" s="38">
        <v>0.53100000000000003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41334</v>
      </c>
      <c r="B366" s="56" t="s">
        <v>351</v>
      </c>
      <c r="C366" s="51">
        <v>1.25</v>
      </c>
      <c r="D366" s="38">
        <v>0.24399999999999999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41365</v>
      </c>
      <c r="B367" s="56" t="s">
        <v>219</v>
      </c>
      <c r="C367" s="51">
        <v>1.25</v>
      </c>
      <c r="D367" s="38">
        <v>3</v>
      </c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 t="s">
        <v>360</v>
      </c>
    </row>
    <row r="368" spans="1:11" x14ac:dyDescent="0.25">
      <c r="A368" s="23"/>
      <c r="B368" s="56" t="s">
        <v>108</v>
      </c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>
        <v>2</v>
      </c>
      <c r="I368" s="13"/>
      <c r="J368" s="11"/>
      <c r="K368" s="20" t="s">
        <v>363</v>
      </c>
    </row>
    <row r="369" spans="1:11" x14ac:dyDescent="0.25">
      <c r="A369" s="23"/>
      <c r="B369" s="56" t="s">
        <v>354</v>
      </c>
      <c r="C369" s="13"/>
      <c r="D369" s="38">
        <v>1.01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20"/>
    </row>
    <row r="370" spans="1:11" x14ac:dyDescent="0.25">
      <c r="A370" s="23">
        <v>41395</v>
      </c>
      <c r="B370" s="20" t="s">
        <v>164</v>
      </c>
      <c r="C370" s="51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5</v>
      </c>
      <c r="I370" s="13"/>
      <c r="J370" s="11"/>
      <c r="K370" s="20" t="s">
        <v>362</v>
      </c>
    </row>
    <row r="371" spans="1:11" x14ac:dyDescent="0.25">
      <c r="A371" s="23"/>
      <c r="B371" s="56" t="s">
        <v>143</v>
      </c>
      <c r="C371" s="13"/>
      <c r="D371" s="38"/>
      <c r="E371" s="13"/>
      <c r="F371" s="20"/>
      <c r="G371" s="13"/>
      <c r="H371" s="38"/>
      <c r="I371" s="13"/>
      <c r="J371" s="11"/>
      <c r="K371" s="48">
        <v>41414</v>
      </c>
    </row>
    <row r="372" spans="1:11" x14ac:dyDescent="0.25">
      <c r="A372" s="23"/>
      <c r="B372" s="56" t="s">
        <v>355</v>
      </c>
      <c r="C372" s="13"/>
      <c r="D372" s="38">
        <v>0.504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41426</v>
      </c>
      <c r="B373" s="56" t="s">
        <v>356</v>
      </c>
      <c r="C373" s="51">
        <v>1.25</v>
      </c>
      <c r="D373" s="38">
        <v>5.8000000000000017E-2</v>
      </c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/>
    </row>
    <row r="374" spans="1:11" x14ac:dyDescent="0.25">
      <c r="A374" s="23"/>
      <c r="B374" s="56" t="s">
        <v>141</v>
      </c>
      <c r="C374" s="13"/>
      <c r="D374" s="38"/>
      <c r="E374" s="13"/>
      <c r="F374" s="20"/>
      <c r="G374" s="13" t="str">
        <f>IF(ISBLANK(Table1[[#This Row],[EARNED]]),"",Table1[[#This Row],[EARNED]])</f>
        <v/>
      </c>
      <c r="H374" s="38">
        <v>4</v>
      </c>
      <c r="I374" s="13"/>
      <c r="J374" s="11"/>
      <c r="K374" s="20" t="s">
        <v>364</v>
      </c>
    </row>
    <row r="375" spans="1:11" x14ac:dyDescent="0.25">
      <c r="A375" s="23">
        <v>41456</v>
      </c>
      <c r="B375" s="56" t="s">
        <v>357</v>
      </c>
      <c r="C375" s="51">
        <v>1.25</v>
      </c>
      <c r="D375" s="38">
        <v>6.0000000000000001E-3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/>
      <c r="B376" s="56" t="s">
        <v>123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48">
        <v>41458</v>
      </c>
    </row>
    <row r="377" spans="1:11" x14ac:dyDescent="0.25">
      <c r="A377" s="23">
        <v>41487</v>
      </c>
      <c r="B377" s="56" t="s">
        <v>123</v>
      </c>
      <c r="C377" s="51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41516</v>
      </c>
    </row>
    <row r="378" spans="1:11" x14ac:dyDescent="0.25">
      <c r="A378" s="23">
        <v>41518</v>
      </c>
      <c r="B378" s="56" t="s">
        <v>160</v>
      </c>
      <c r="C378" s="51">
        <v>1.25</v>
      </c>
      <c r="D378" s="38">
        <v>4.4000000000000004E-2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/>
      <c r="B379" s="56" t="s">
        <v>108</v>
      </c>
      <c r="C379" s="13"/>
      <c r="D379" s="38"/>
      <c r="E379" s="13"/>
      <c r="F379" s="20"/>
      <c r="G379" s="13" t="str">
        <f>IF(ISBLANK(Table1[[#This Row],[EARNED]]),"",Table1[[#This Row],[EARNED]])</f>
        <v/>
      </c>
      <c r="H379" s="38">
        <v>2</v>
      </c>
      <c r="I379" s="13"/>
      <c r="J379" s="11"/>
      <c r="K379" s="20" t="s">
        <v>365</v>
      </c>
    </row>
    <row r="380" spans="1:11" x14ac:dyDescent="0.25">
      <c r="A380" s="23">
        <v>41548</v>
      </c>
      <c r="B380" s="56" t="s">
        <v>130</v>
      </c>
      <c r="C380" s="51">
        <v>1.25</v>
      </c>
      <c r="D380" s="38">
        <v>1.9000000000000003E-2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/>
      <c r="B381" s="56" t="s">
        <v>361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>
        <v>7</v>
      </c>
      <c r="I381" s="13"/>
      <c r="J381" s="11"/>
      <c r="K381" s="20" t="s">
        <v>366</v>
      </c>
    </row>
    <row r="382" spans="1:11" x14ac:dyDescent="0.25">
      <c r="A382" s="23">
        <v>41579</v>
      </c>
      <c r="B382" s="56" t="s">
        <v>352</v>
      </c>
      <c r="C382" s="51">
        <v>1.25</v>
      </c>
      <c r="D382" s="38">
        <v>5.6000000000000015E-2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41609</v>
      </c>
      <c r="B383" s="56" t="s">
        <v>291</v>
      </c>
      <c r="C383" s="51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367</v>
      </c>
    </row>
    <row r="384" spans="1:11" x14ac:dyDescent="0.25">
      <c r="A384" s="23"/>
      <c r="B384" s="56" t="s">
        <v>131</v>
      </c>
      <c r="C384" s="13"/>
      <c r="D384" s="38">
        <v>2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 t="s">
        <v>368</v>
      </c>
    </row>
    <row r="385" spans="1:11" x14ac:dyDescent="0.25">
      <c r="A385" s="47" t="s">
        <v>103</v>
      </c>
      <c r="B385" s="56"/>
      <c r="C385" s="51"/>
      <c r="D385" s="38"/>
      <c r="E385" s="57" t="s">
        <v>32</v>
      </c>
      <c r="F385" s="20"/>
      <c r="G385" s="13" t="str">
        <f>IF(ISBLANK(Table1[[#This Row],[EARNED]]),"",Table1[[#This Row],[EARNED]])</f>
        <v/>
      </c>
      <c r="H385" s="38"/>
      <c r="I385" s="57" t="s">
        <v>32</v>
      </c>
      <c r="J385" s="11"/>
      <c r="K385" s="20"/>
    </row>
    <row r="386" spans="1:11" x14ac:dyDescent="0.25">
      <c r="A386" s="23">
        <v>41640</v>
      </c>
      <c r="B386" s="56" t="s">
        <v>358</v>
      </c>
      <c r="C386" s="51">
        <v>1.25</v>
      </c>
      <c r="D386" s="38">
        <v>0.248</v>
      </c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v>41671</v>
      </c>
      <c r="B387" s="56" t="s">
        <v>359</v>
      </c>
      <c r="C387" s="51">
        <v>1.25</v>
      </c>
      <c r="D387" s="38">
        <v>0.18500000000000003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41699</v>
      </c>
      <c r="B388" s="56" t="s">
        <v>291</v>
      </c>
      <c r="C388" s="51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376</v>
      </c>
    </row>
    <row r="389" spans="1:11" x14ac:dyDescent="0.25">
      <c r="A389" s="23"/>
      <c r="B389" s="56" t="s">
        <v>369</v>
      </c>
      <c r="C389" s="13"/>
      <c r="D389" s="38">
        <v>3.6999999999999998E-2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41730</v>
      </c>
      <c r="B390" s="56" t="s">
        <v>161</v>
      </c>
      <c r="C390" s="51">
        <v>1.25</v>
      </c>
      <c r="D390" s="38">
        <v>4</v>
      </c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 t="s">
        <v>377</v>
      </c>
    </row>
    <row r="391" spans="1:11" x14ac:dyDescent="0.25">
      <c r="A391" s="23"/>
      <c r="B391" s="56" t="s">
        <v>370</v>
      </c>
      <c r="C391" s="13"/>
      <c r="D391" s="38">
        <v>0.51</v>
      </c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/>
    </row>
    <row r="392" spans="1:11" x14ac:dyDescent="0.25">
      <c r="A392" s="23">
        <v>41760</v>
      </c>
      <c r="B392" s="56" t="s">
        <v>371</v>
      </c>
      <c r="C392" s="51">
        <v>1.25</v>
      </c>
      <c r="D392" s="38">
        <v>0.154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41791</v>
      </c>
      <c r="B393" s="56" t="s">
        <v>129</v>
      </c>
      <c r="C393" s="51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3</v>
      </c>
      <c r="I393" s="13"/>
      <c r="J393" s="11"/>
      <c r="K393" s="20" t="s">
        <v>378</v>
      </c>
    </row>
    <row r="394" spans="1:11" x14ac:dyDescent="0.25">
      <c r="A394" s="23">
        <v>41821</v>
      </c>
      <c r="B394" s="56"/>
      <c r="C394" s="51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41852</v>
      </c>
      <c r="B395" s="56"/>
      <c r="C395" s="51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/>
    </row>
    <row r="396" spans="1:11" x14ac:dyDescent="0.25">
      <c r="A396" s="23">
        <v>41883</v>
      </c>
      <c r="B396" s="56" t="s">
        <v>181</v>
      </c>
      <c r="C396" s="51">
        <v>1.25</v>
      </c>
      <c r="D396" s="38">
        <v>2</v>
      </c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 t="s">
        <v>379</v>
      </c>
    </row>
    <row r="397" spans="1:11" x14ac:dyDescent="0.25">
      <c r="A397" s="23">
        <v>41913</v>
      </c>
      <c r="B397" s="56" t="s">
        <v>82</v>
      </c>
      <c r="C397" s="51">
        <v>1.25</v>
      </c>
      <c r="D397" s="38">
        <v>3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 t="s">
        <v>380</v>
      </c>
    </row>
    <row r="398" spans="1:11" x14ac:dyDescent="0.25">
      <c r="A398" s="23"/>
      <c r="B398" s="56" t="s">
        <v>129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3</v>
      </c>
      <c r="I398" s="13"/>
      <c r="J398" s="11"/>
      <c r="K398" s="20"/>
    </row>
    <row r="399" spans="1:11" x14ac:dyDescent="0.25">
      <c r="A399" s="23"/>
      <c r="B399" s="56" t="s">
        <v>152</v>
      </c>
      <c r="C399" s="13"/>
      <c r="D399" s="38">
        <v>4.2000000000000003E-2</v>
      </c>
      <c r="E399" s="13"/>
      <c r="F399" s="20"/>
      <c r="G399" s="13"/>
      <c r="H399" s="38"/>
      <c r="I399" s="13"/>
      <c r="J399" s="11"/>
      <c r="K399" s="20"/>
    </row>
    <row r="400" spans="1:11" x14ac:dyDescent="0.25">
      <c r="A400" s="23">
        <v>41944</v>
      </c>
      <c r="B400" s="56" t="s">
        <v>372</v>
      </c>
      <c r="C400" s="51">
        <v>1.25</v>
      </c>
      <c r="D400" s="38">
        <v>1.0249999999999999</v>
      </c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41974</v>
      </c>
      <c r="B401" s="56" t="s">
        <v>151</v>
      </c>
      <c r="C401" s="51">
        <v>1.25</v>
      </c>
      <c r="D401" s="38">
        <v>2.5000000000000008E-2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/>
      <c r="B402" s="56" t="s">
        <v>164</v>
      </c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>
        <v>5</v>
      </c>
      <c r="I402" s="13"/>
      <c r="J402" s="11"/>
      <c r="K402" s="20"/>
    </row>
    <row r="403" spans="1:11" x14ac:dyDescent="0.25">
      <c r="A403" s="47" t="s">
        <v>104</v>
      </c>
      <c r="B403" s="56"/>
      <c r="C403" s="51"/>
      <c r="D403" s="38"/>
      <c r="E403" s="57" t="s">
        <v>32</v>
      </c>
      <c r="F403" s="20"/>
      <c r="G403" s="13" t="str">
        <f>IF(ISBLANK(Table1[[#This Row],[EARNED]]),"",Table1[[#This Row],[EARNED]])</f>
        <v/>
      </c>
      <c r="H403" s="38"/>
      <c r="I403" s="57" t="s">
        <v>32</v>
      </c>
      <c r="J403" s="11"/>
      <c r="K403" s="20"/>
    </row>
    <row r="404" spans="1:11" x14ac:dyDescent="0.25">
      <c r="A404" s="23">
        <v>42005</v>
      </c>
      <c r="B404" s="56" t="s">
        <v>373</v>
      </c>
      <c r="C404" s="51">
        <v>1.25</v>
      </c>
      <c r="D404" s="38">
        <v>0.6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42036</v>
      </c>
      <c r="B405" s="56" t="s">
        <v>374</v>
      </c>
      <c r="C405" s="51">
        <v>1.25</v>
      </c>
      <c r="D405" s="38">
        <v>1.085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42064</v>
      </c>
      <c r="B406" s="56" t="s">
        <v>375</v>
      </c>
      <c r="C406" s="51">
        <v>1.25</v>
      </c>
      <c r="D406" s="38">
        <v>2.5579999999999998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v>42095</v>
      </c>
      <c r="B407" s="56" t="s">
        <v>381</v>
      </c>
      <c r="C407" s="51">
        <v>1.25</v>
      </c>
      <c r="D407" s="38">
        <v>3.194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v>42125</v>
      </c>
      <c r="B408" s="56" t="s">
        <v>143</v>
      </c>
      <c r="C408" s="51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48">
        <v>42144</v>
      </c>
    </row>
    <row r="409" spans="1:11" x14ac:dyDescent="0.25">
      <c r="A409" s="23"/>
      <c r="B409" s="56" t="s">
        <v>161</v>
      </c>
      <c r="C409" s="13"/>
      <c r="D409" s="38">
        <v>4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 t="s">
        <v>398</v>
      </c>
    </row>
    <row r="410" spans="1:11" x14ac:dyDescent="0.25">
      <c r="A410" s="23"/>
      <c r="B410" s="56" t="s">
        <v>382</v>
      </c>
      <c r="C410" s="13"/>
      <c r="D410" s="38">
        <v>1.004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23">
        <v>42156</v>
      </c>
      <c r="B411" s="56" t="s">
        <v>383</v>
      </c>
      <c r="C411" s="51">
        <v>1.25</v>
      </c>
      <c r="D411" s="38">
        <v>9.6000000000000002E-2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42186</v>
      </c>
      <c r="B412" s="56" t="s">
        <v>384</v>
      </c>
      <c r="C412" s="51">
        <v>1.25</v>
      </c>
      <c r="D412" s="38">
        <v>0.16200000000000003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/>
      <c r="B413" s="56" t="s">
        <v>129</v>
      </c>
      <c r="C413" s="13"/>
      <c r="D413" s="38"/>
      <c r="E413" s="13"/>
      <c r="F413" s="20"/>
      <c r="G413" s="13" t="str">
        <f>IF(ISBLANK(Table1[[#This Row],[EARNED]]),"",Table1[[#This Row],[EARNED]])</f>
        <v/>
      </c>
      <c r="H413" s="38">
        <v>3</v>
      </c>
      <c r="I413" s="13"/>
      <c r="J413" s="11"/>
      <c r="K413" s="20"/>
    </row>
    <row r="414" spans="1:11" x14ac:dyDescent="0.25">
      <c r="A414" s="23">
        <v>42217</v>
      </c>
      <c r="B414" s="56" t="s">
        <v>194</v>
      </c>
      <c r="C414" s="51">
        <v>1.25</v>
      </c>
      <c r="D414" s="38">
        <v>1.0209999999999999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/>
    </row>
    <row r="415" spans="1:11" x14ac:dyDescent="0.25">
      <c r="A415" s="23">
        <v>42248</v>
      </c>
      <c r="B415" s="56" t="s">
        <v>385</v>
      </c>
      <c r="C415" s="51">
        <v>1.25</v>
      </c>
      <c r="D415" s="38">
        <v>1.121</v>
      </c>
      <c r="E415" s="13"/>
      <c r="F415" s="20"/>
      <c r="G415" s="13">
        <f>IF(ISBLANK(Table1[[#This Row],[EARNED]]),"",Table1[[#This Row],[EARNED]])</f>
        <v>1.25</v>
      </c>
      <c r="H415" s="38"/>
      <c r="I415" s="13"/>
      <c r="J415" s="11"/>
      <c r="K415" s="20"/>
    </row>
    <row r="416" spans="1:11" x14ac:dyDescent="0.25">
      <c r="A416" s="23">
        <v>42278</v>
      </c>
      <c r="B416" s="56" t="s">
        <v>164</v>
      </c>
      <c r="C416" s="51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5</v>
      </c>
      <c r="I416" s="13"/>
      <c r="J416" s="11"/>
      <c r="K416" s="20" t="s">
        <v>397</v>
      </c>
    </row>
    <row r="417" spans="1:11" x14ac:dyDescent="0.25">
      <c r="A417" s="23"/>
      <c r="B417" s="56" t="s">
        <v>386</v>
      </c>
      <c r="C417" s="13"/>
      <c r="D417" s="38">
        <v>0.152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42309</v>
      </c>
      <c r="B418" s="56" t="s">
        <v>387</v>
      </c>
      <c r="C418" s="51">
        <v>1.25</v>
      </c>
      <c r="D418" s="38">
        <v>1.546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42339</v>
      </c>
      <c r="B419" s="56" t="s">
        <v>131</v>
      </c>
      <c r="C419" s="51">
        <v>1.25</v>
      </c>
      <c r="D419" s="38">
        <v>2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 t="s">
        <v>396</v>
      </c>
    </row>
    <row r="420" spans="1:11" x14ac:dyDescent="0.25">
      <c r="A420" s="23"/>
      <c r="B420" s="56" t="s">
        <v>388</v>
      </c>
      <c r="C420" s="13"/>
      <c r="D420" s="38">
        <v>0.41200000000000003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47" t="s">
        <v>105</v>
      </c>
      <c r="B421" s="56"/>
      <c r="C421" s="51"/>
      <c r="D421" s="38"/>
      <c r="E421" s="57" t="s">
        <v>32</v>
      </c>
      <c r="F421" s="20"/>
      <c r="G421" s="13" t="str">
        <f>IF(ISBLANK(Table1[[#This Row],[EARNED]]),"",Table1[[#This Row],[EARNED]])</f>
        <v/>
      </c>
      <c r="H421" s="38"/>
      <c r="I421" s="57" t="s">
        <v>32</v>
      </c>
      <c r="J421" s="11"/>
      <c r="K421" s="20"/>
    </row>
    <row r="422" spans="1:11" x14ac:dyDescent="0.25">
      <c r="A422" s="23">
        <v>42370</v>
      </c>
      <c r="B422" s="56" t="s">
        <v>117</v>
      </c>
      <c r="C422" s="51">
        <v>1.25</v>
      </c>
      <c r="D422" s="38">
        <v>0.1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42401</v>
      </c>
      <c r="B423" s="56" t="s">
        <v>389</v>
      </c>
      <c r="C423" s="51">
        <v>1.25</v>
      </c>
      <c r="D423" s="38">
        <v>0.26</v>
      </c>
      <c r="E423" s="13"/>
      <c r="F423" s="20"/>
      <c r="G423" s="13">
        <f>IF(ISBLANK(Table1[[#This Row],[EARNED]]),"",Table1[[#This Row],[EARNED]])</f>
        <v>1.25</v>
      </c>
      <c r="H423" s="38"/>
      <c r="I423" s="13"/>
      <c r="J423" s="11"/>
      <c r="K423" s="20"/>
    </row>
    <row r="424" spans="1:11" x14ac:dyDescent="0.25">
      <c r="A424" s="23">
        <v>42430</v>
      </c>
      <c r="B424" s="56" t="s">
        <v>390</v>
      </c>
      <c r="C424" s="51">
        <v>1.25</v>
      </c>
      <c r="D424" s="38">
        <v>0.65800000000000003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v>42461</v>
      </c>
      <c r="B425" s="56" t="s">
        <v>391</v>
      </c>
      <c r="C425" s="51">
        <v>1.25</v>
      </c>
      <c r="D425" s="38">
        <v>0.64200000000000002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v>42491</v>
      </c>
      <c r="B426" s="56" t="s">
        <v>181</v>
      </c>
      <c r="C426" s="51">
        <v>1.25</v>
      </c>
      <c r="D426" s="38">
        <v>2</v>
      </c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395</v>
      </c>
    </row>
    <row r="427" spans="1:11" x14ac:dyDescent="0.25">
      <c r="A427" s="23"/>
      <c r="B427" s="56" t="s">
        <v>143</v>
      </c>
      <c r="C427" s="13"/>
      <c r="D427" s="38"/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48">
        <v>42510</v>
      </c>
    </row>
    <row r="428" spans="1:11" x14ac:dyDescent="0.25">
      <c r="A428" s="23"/>
      <c r="B428" s="56" t="s">
        <v>392</v>
      </c>
      <c r="C428" s="13"/>
      <c r="D428" s="38">
        <v>0.11899999999999999</v>
      </c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42522</v>
      </c>
      <c r="B429" s="56" t="s">
        <v>129</v>
      </c>
      <c r="C429" s="51">
        <v>1.25</v>
      </c>
      <c r="D429" s="38"/>
      <c r="E429" s="13"/>
      <c r="F429" s="20"/>
      <c r="G429" s="13">
        <f>IF(ISBLANK(Table1[[#This Row],[EARNED]]),"",Table1[[#This Row],[EARNED]])</f>
        <v>1.25</v>
      </c>
      <c r="H429" s="38">
        <v>3</v>
      </c>
      <c r="I429" s="13"/>
      <c r="J429" s="11"/>
      <c r="K429" s="20" t="s">
        <v>394</v>
      </c>
    </row>
    <row r="430" spans="1:11" x14ac:dyDescent="0.25">
      <c r="A430" s="23"/>
      <c r="B430" s="56" t="s">
        <v>393</v>
      </c>
      <c r="C430" s="13"/>
      <c r="D430" s="38">
        <v>6.2E-2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v>42552</v>
      </c>
      <c r="B431" s="56" t="s">
        <v>167</v>
      </c>
      <c r="C431" s="51">
        <v>1.25</v>
      </c>
      <c r="D431" s="38">
        <v>7.0999999999999994E-2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v>42583</v>
      </c>
      <c r="B432" s="56" t="s">
        <v>402</v>
      </c>
      <c r="C432" s="51">
        <v>1.25</v>
      </c>
      <c r="D432" s="38">
        <v>1.165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v>42614</v>
      </c>
      <c r="B433" s="56" t="s">
        <v>161</v>
      </c>
      <c r="C433" s="51">
        <v>1.25</v>
      </c>
      <c r="D433" s="38">
        <v>4</v>
      </c>
      <c r="E433" s="13"/>
      <c r="F433" s="20"/>
      <c r="G433" s="13">
        <f>IF(ISBLANK(Table1[[#This Row],[EARNED]]),"",Table1[[#This Row],[EARNED]])</f>
        <v>1.25</v>
      </c>
      <c r="H433" s="38"/>
      <c r="I433" s="13"/>
      <c r="J433" s="11"/>
      <c r="K433" s="20" t="s">
        <v>403</v>
      </c>
    </row>
    <row r="434" spans="1:11" x14ac:dyDescent="0.25">
      <c r="A434" s="23"/>
      <c r="B434" s="56" t="s">
        <v>399</v>
      </c>
      <c r="C434" s="13"/>
      <c r="D434" s="38">
        <v>1.5309999999999999</v>
      </c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/>
    </row>
    <row r="435" spans="1:11" x14ac:dyDescent="0.25">
      <c r="A435" s="23">
        <v>42644</v>
      </c>
      <c r="B435" s="56" t="s">
        <v>141</v>
      </c>
      <c r="C435" s="51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4</v>
      </c>
      <c r="I435" s="13"/>
      <c r="J435" s="11"/>
      <c r="K435" s="20" t="s">
        <v>404</v>
      </c>
    </row>
    <row r="436" spans="1:11" x14ac:dyDescent="0.25">
      <c r="A436" s="23"/>
      <c r="B436" s="56" t="s">
        <v>399</v>
      </c>
      <c r="C436" s="13"/>
      <c r="D436" s="38">
        <v>1.5309999999999999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42675</v>
      </c>
      <c r="B437" s="56" t="s">
        <v>164</v>
      </c>
      <c r="C437" s="51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5</v>
      </c>
      <c r="I437" s="13"/>
      <c r="J437" s="11"/>
      <c r="K437" s="20" t="s">
        <v>405</v>
      </c>
    </row>
    <row r="438" spans="1:11" x14ac:dyDescent="0.25">
      <c r="A438" s="23"/>
      <c r="B438" s="56" t="s">
        <v>400</v>
      </c>
      <c r="C438" s="13"/>
      <c r="D438" s="38">
        <v>2.573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42705</v>
      </c>
      <c r="B439" s="56" t="s">
        <v>401</v>
      </c>
      <c r="C439" s="51">
        <v>1.25</v>
      </c>
      <c r="D439" s="38">
        <v>2.8849999999999998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47" t="s">
        <v>106</v>
      </c>
      <c r="B440" s="56"/>
      <c r="C440" s="51"/>
      <c r="D440" s="38"/>
      <c r="E440" s="57" t="s">
        <v>32</v>
      </c>
      <c r="F440" s="20"/>
      <c r="G440" s="13" t="str">
        <f>IF(ISBLANK(Table1[[#This Row],[EARNED]]),"",Table1[[#This Row],[EARNED]])</f>
        <v/>
      </c>
      <c r="H440" s="38"/>
      <c r="I440" s="57" t="s">
        <v>32</v>
      </c>
      <c r="J440" s="11"/>
      <c r="K440" s="20"/>
    </row>
    <row r="441" spans="1:11" x14ac:dyDescent="0.25">
      <c r="A441" s="23">
        <v>42736</v>
      </c>
      <c r="B441" s="56" t="s">
        <v>315</v>
      </c>
      <c r="C441" s="51">
        <v>1.25</v>
      </c>
      <c r="D441" s="38">
        <v>0.121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20"/>
    </row>
    <row r="442" spans="1:11" x14ac:dyDescent="0.25">
      <c r="A442" s="23"/>
      <c r="B442" s="20" t="s">
        <v>129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>
        <v>3</v>
      </c>
      <c r="I442" s="13"/>
      <c r="J442" s="11"/>
      <c r="K442" s="20"/>
    </row>
    <row r="443" spans="1:11" x14ac:dyDescent="0.25">
      <c r="A443" s="23">
        <v>42767</v>
      </c>
      <c r="B443" s="56" t="s">
        <v>406</v>
      </c>
      <c r="C443" s="51">
        <v>1.25</v>
      </c>
      <c r="D443" s="38">
        <v>0.81899999999999995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/>
      <c r="B444" s="56" t="s">
        <v>126</v>
      </c>
      <c r="C444" s="13"/>
      <c r="D444" s="38"/>
      <c r="E444" s="13"/>
      <c r="F444" s="20"/>
      <c r="G444" s="13" t="str">
        <f>IF(ISBLANK(Table1[[#This Row],[EARNED]]),"",Table1[[#This Row],[EARNED]])</f>
        <v/>
      </c>
      <c r="H444" s="38">
        <v>6</v>
      </c>
      <c r="I444" s="13"/>
      <c r="J444" s="11"/>
      <c r="K444" s="20"/>
    </row>
    <row r="445" spans="1:11" x14ac:dyDescent="0.25">
      <c r="A445" s="23">
        <v>42795</v>
      </c>
      <c r="B445" s="20" t="s">
        <v>123</v>
      </c>
      <c r="C445" s="51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48">
        <v>42804</v>
      </c>
    </row>
    <row r="446" spans="1:11" x14ac:dyDescent="0.25">
      <c r="A446" s="23"/>
      <c r="B446" s="20" t="s">
        <v>407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/>
      <c r="I446" s="13"/>
      <c r="J446" s="11"/>
      <c r="K446" s="20" t="s">
        <v>409</v>
      </c>
    </row>
    <row r="447" spans="1:11" x14ac:dyDescent="0.25">
      <c r="A447" s="23"/>
      <c r="B447" s="56" t="s">
        <v>129</v>
      </c>
      <c r="C447" s="13"/>
      <c r="D447" s="38"/>
      <c r="E447" s="13"/>
      <c r="F447" s="20"/>
      <c r="G447" s="13" t="str">
        <f>IF(ISBLANK(Table1[[#This Row],[EARNED]]),"",Table1[[#This Row],[EARNED]])</f>
        <v/>
      </c>
      <c r="H447" s="38">
        <v>3</v>
      </c>
      <c r="I447" s="13"/>
      <c r="J447" s="11"/>
      <c r="K447" s="20" t="s">
        <v>410</v>
      </c>
    </row>
    <row r="448" spans="1:11" x14ac:dyDescent="0.25">
      <c r="A448" s="23"/>
      <c r="B448" s="56" t="s">
        <v>361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7</v>
      </c>
      <c r="I448" s="13"/>
      <c r="J448" s="11"/>
      <c r="K448" s="20" t="s">
        <v>411</v>
      </c>
    </row>
    <row r="449" spans="1:11" x14ac:dyDescent="0.25">
      <c r="A449" s="23"/>
      <c r="B449" s="56" t="s">
        <v>82</v>
      </c>
      <c r="C449" s="13"/>
      <c r="D449" s="38">
        <v>3</v>
      </c>
      <c r="E449" s="13"/>
      <c r="F449" s="20"/>
      <c r="G449" s="13" t="str">
        <f>IF(ISBLANK(Table1[[#This Row],[EARNED]]),"",Table1[[#This Row],[EARNED]])</f>
        <v/>
      </c>
      <c r="H449" s="38"/>
      <c r="I449" s="13"/>
      <c r="J449" s="11"/>
      <c r="K449" s="20"/>
    </row>
    <row r="450" spans="1:11" x14ac:dyDescent="0.25">
      <c r="A450" s="23">
        <v>42826</v>
      </c>
      <c r="B450" s="56" t="s">
        <v>408</v>
      </c>
      <c r="C450" s="51">
        <v>1.25</v>
      </c>
      <c r="D450" s="38">
        <v>1.0229999999999999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v>42856</v>
      </c>
      <c r="B451" s="56" t="s">
        <v>129</v>
      </c>
      <c r="C451" s="51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3</v>
      </c>
      <c r="I451" s="13"/>
      <c r="J451" s="11"/>
      <c r="K451" s="20" t="s">
        <v>412</v>
      </c>
    </row>
    <row r="452" spans="1:11" x14ac:dyDescent="0.25">
      <c r="A452" s="23"/>
      <c r="B452" s="56" t="s">
        <v>413</v>
      </c>
      <c r="C452" s="13"/>
      <c r="D452" s="38">
        <v>1.5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42887</v>
      </c>
      <c r="B453" s="56" t="s">
        <v>413</v>
      </c>
      <c r="C453" s="51">
        <v>1.25</v>
      </c>
      <c r="D453" s="38">
        <v>1.5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42917</v>
      </c>
      <c r="B454" s="56" t="s">
        <v>414</v>
      </c>
      <c r="C454" s="51">
        <v>1.25</v>
      </c>
      <c r="D454" s="38">
        <v>0.50800000000000001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>
        <v>42948</v>
      </c>
      <c r="B455" s="56" t="s">
        <v>399</v>
      </c>
      <c r="C455" s="51">
        <v>1.25</v>
      </c>
      <c r="D455" s="38">
        <v>1.5309999999999999</v>
      </c>
      <c r="E455" s="13"/>
      <c r="F455" s="20"/>
      <c r="G455" s="13">
        <f>IF(ISBLANK(Table1[[#This Row],[EARNED]]),"",Table1[[#This Row],[EARNED]])</f>
        <v>1.25</v>
      </c>
      <c r="H455" s="38"/>
      <c r="I455" s="13"/>
      <c r="J455" s="11"/>
      <c r="K455" s="20"/>
    </row>
    <row r="456" spans="1:11" x14ac:dyDescent="0.25">
      <c r="A456" s="23">
        <v>42979</v>
      </c>
      <c r="B456" s="56" t="s">
        <v>129</v>
      </c>
      <c r="C456" s="51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3</v>
      </c>
      <c r="I456" s="13"/>
      <c r="J456" s="11"/>
      <c r="K456" s="20" t="s">
        <v>415</v>
      </c>
    </row>
    <row r="457" spans="1:11" x14ac:dyDescent="0.25">
      <c r="A457" s="23">
        <v>43009</v>
      </c>
      <c r="B457" s="56" t="s">
        <v>161</v>
      </c>
      <c r="C457" s="51">
        <v>1.25</v>
      </c>
      <c r="D457" s="38">
        <v>4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 t="s">
        <v>416</v>
      </c>
    </row>
    <row r="458" spans="1:11" x14ac:dyDescent="0.25">
      <c r="A458" s="23">
        <v>43040</v>
      </c>
      <c r="B458" s="56"/>
      <c r="C458" s="51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v>43070</v>
      </c>
      <c r="B459" s="56" t="s">
        <v>108</v>
      </c>
      <c r="C459" s="51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2</v>
      </c>
      <c r="I459" s="13"/>
      <c r="J459" s="11"/>
      <c r="K459" s="20" t="s">
        <v>417</v>
      </c>
    </row>
    <row r="460" spans="1:11" x14ac:dyDescent="0.25">
      <c r="A460" s="47" t="s">
        <v>46</v>
      </c>
      <c r="B460" s="20"/>
      <c r="C460" s="13"/>
      <c r="D460" s="38"/>
      <c r="E460" s="33" t="s">
        <v>32</v>
      </c>
      <c r="F460" s="20"/>
      <c r="G460" s="13" t="str">
        <f>IF(ISBLANK(Table1[[#This Row],[EARNED]]),"",Table1[[#This Row],[EARNED]])</f>
        <v/>
      </c>
      <c r="H460" s="38"/>
      <c r="I460" s="33" t="s">
        <v>32</v>
      </c>
      <c r="J460" s="11"/>
      <c r="K460" s="20"/>
    </row>
    <row r="461" spans="1:11" x14ac:dyDescent="0.25">
      <c r="A461" s="39">
        <v>43101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43132</v>
      </c>
      <c r="B462" s="20" t="s">
        <v>108</v>
      </c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>
        <v>2</v>
      </c>
      <c r="I462" s="9"/>
      <c r="J462" s="11"/>
      <c r="K462" s="20" t="s">
        <v>47</v>
      </c>
    </row>
    <row r="463" spans="1:11" x14ac:dyDescent="0.25">
      <c r="A463" s="39">
        <v>43160</v>
      </c>
      <c r="B463" s="20" t="s">
        <v>143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 t="s">
        <v>48</v>
      </c>
    </row>
    <row r="464" spans="1:11" x14ac:dyDescent="0.25">
      <c r="A464" s="39">
        <v>43191</v>
      </c>
      <c r="B464" s="20" t="s">
        <v>141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4</v>
      </c>
      <c r="I464" s="9"/>
      <c r="J464" s="11"/>
      <c r="K464" s="20" t="s">
        <v>49</v>
      </c>
    </row>
    <row r="465" spans="1:11" x14ac:dyDescent="0.25">
      <c r="A465" s="39"/>
      <c r="B465" s="20" t="s">
        <v>291</v>
      </c>
      <c r="C465" s="13">
        <v>1.25</v>
      </c>
      <c r="D465" s="38"/>
      <c r="E465" s="9"/>
      <c r="F465" s="20"/>
      <c r="G465" s="13">
        <f>IF(ISBLANK(Table1[[#This Row],[EARNED]]),"",Table1[[#This Row],[EARNED]])</f>
        <v>1.25</v>
      </c>
      <c r="H465" s="38"/>
      <c r="I465" s="9"/>
      <c r="J465" s="11"/>
      <c r="K465" s="20" t="s">
        <v>50</v>
      </c>
    </row>
    <row r="466" spans="1:11" x14ac:dyDescent="0.25">
      <c r="A466" s="40">
        <v>43221</v>
      </c>
      <c r="B466" s="15" t="s">
        <v>129</v>
      </c>
      <c r="C466" s="41">
        <v>1.25</v>
      </c>
      <c r="D466" s="42"/>
      <c r="E466" s="9"/>
      <c r="F466" s="15"/>
      <c r="G466" s="41">
        <f>IF(ISBLANK(Table1[[#This Row],[EARNED]]),"",Table1[[#This Row],[EARNED]])</f>
        <v>1.25</v>
      </c>
      <c r="H466" s="42">
        <v>3</v>
      </c>
      <c r="I466" s="9"/>
      <c r="J466" s="12"/>
      <c r="K466" s="15" t="s">
        <v>51</v>
      </c>
    </row>
    <row r="467" spans="1:11" x14ac:dyDescent="0.25">
      <c r="A467" s="39"/>
      <c r="B467" s="20" t="s">
        <v>132</v>
      </c>
      <c r="C467" s="13"/>
      <c r="D467" s="38">
        <v>5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 t="s">
        <v>52</v>
      </c>
    </row>
    <row r="468" spans="1:11" x14ac:dyDescent="0.25">
      <c r="A468" s="39">
        <v>43252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43282</v>
      </c>
      <c r="B469" s="20" t="s">
        <v>108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>
        <v>2</v>
      </c>
      <c r="I469" s="9"/>
      <c r="J469" s="11"/>
      <c r="K469" s="20" t="s">
        <v>53</v>
      </c>
    </row>
    <row r="470" spans="1:11" x14ac:dyDescent="0.25">
      <c r="A470" s="39">
        <v>43313</v>
      </c>
      <c r="B470" s="20" t="s">
        <v>129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3</v>
      </c>
      <c r="I470" s="9"/>
      <c r="J470" s="11"/>
      <c r="K470" s="20" t="s">
        <v>54</v>
      </c>
    </row>
    <row r="471" spans="1:11" x14ac:dyDescent="0.25">
      <c r="A471" s="39"/>
      <c r="B471" s="20" t="s">
        <v>108</v>
      </c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>
        <v>2</v>
      </c>
      <c r="I471" s="9"/>
      <c r="J471" s="11"/>
      <c r="K471" s="20" t="s">
        <v>55</v>
      </c>
    </row>
    <row r="472" spans="1:11" x14ac:dyDescent="0.25">
      <c r="A472" s="39">
        <v>43344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43374</v>
      </c>
      <c r="B473" s="20" t="s">
        <v>108</v>
      </c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>
        <v>2</v>
      </c>
      <c r="I473" s="9"/>
      <c r="J473" s="11"/>
      <c r="K473" s="20" t="s">
        <v>56</v>
      </c>
    </row>
    <row r="474" spans="1:11" x14ac:dyDescent="0.25">
      <c r="A474" s="39"/>
      <c r="B474" s="20" t="s">
        <v>132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57</v>
      </c>
    </row>
    <row r="475" spans="1:11" x14ac:dyDescent="0.25">
      <c r="A475" s="39">
        <v>43405</v>
      </c>
      <c r="B475" s="48"/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/>
      <c r="I475" s="9"/>
      <c r="J475" s="11"/>
      <c r="K475" s="20"/>
    </row>
    <row r="476" spans="1:11" x14ac:dyDescent="0.25">
      <c r="A476" s="39">
        <v>43435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47" t="s">
        <v>58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43466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43497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43525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43556</v>
      </c>
      <c r="B481" s="20"/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v>43586</v>
      </c>
      <c r="B482" s="20" t="s">
        <v>108</v>
      </c>
      <c r="C482" s="13">
        <v>1.25</v>
      </c>
      <c r="D482" s="38"/>
      <c r="E482" s="9"/>
      <c r="F482" s="20"/>
      <c r="G482" s="13">
        <f>IF(ISBLANK(Table1[[#This Row],[EARNED]]),"",Table1[[#This Row],[EARNED]])</f>
        <v>1.25</v>
      </c>
      <c r="H482" s="38">
        <v>2</v>
      </c>
      <c r="I482" s="9"/>
      <c r="J482" s="11"/>
      <c r="K482" s="20" t="s">
        <v>59</v>
      </c>
    </row>
    <row r="483" spans="1:11" x14ac:dyDescent="0.25">
      <c r="A483" s="39">
        <v>43617</v>
      </c>
      <c r="B483" s="20" t="s">
        <v>129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>
        <v>3</v>
      </c>
      <c r="I483" s="9"/>
      <c r="J483" s="11"/>
      <c r="K483" s="20" t="s">
        <v>60</v>
      </c>
    </row>
    <row r="484" spans="1:11" x14ac:dyDescent="0.25">
      <c r="A484" s="39">
        <v>43647</v>
      </c>
      <c r="B484" s="20" t="s">
        <v>108</v>
      </c>
      <c r="C484" s="13">
        <v>1.25</v>
      </c>
      <c r="D484" s="38"/>
      <c r="E484" s="9"/>
      <c r="F484" s="20"/>
      <c r="G484" s="13">
        <f>IF(ISBLANK(Table1[[#This Row],[EARNED]]),"",Table1[[#This Row],[EARNED]])</f>
        <v>1.25</v>
      </c>
      <c r="H484" s="38">
        <v>2</v>
      </c>
      <c r="I484" s="9"/>
      <c r="J484" s="11"/>
      <c r="K484" s="20" t="s">
        <v>61</v>
      </c>
    </row>
    <row r="485" spans="1:11" x14ac:dyDescent="0.25">
      <c r="A485" s="39"/>
      <c r="B485" s="20" t="s">
        <v>108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>
        <v>2</v>
      </c>
      <c r="I485" s="9"/>
      <c r="J485" s="11"/>
      <c r="K485" s="20" t="s">
        <v>62</v>
      </c>
    </row>
    <row r="486" spans="1:11" x14ac:dyDescent="0.25">
      <c r="A486" s="39">
        <v>43678</v>
      </c>
      <c r="B486" s="20"/>
      <c r="C486" s="13">
        <v>1.25</v>
      </c>
      <c r="D486" s="38"/>
      <c r="E486" s="9"/>
      <c r="F486" s="20"/>
      <c r="G486" s="13">
        <f>IF(ISBLANK(Table1[[#This Row],[EARNED]]),"",Table1[[#This Row],[EARNED]])</f>
        <v>1.25</v>
      </c>
      <c r="H486" s="38"/>
      <c r="I486" s="9"/>
      <c r="J486" s="11"/>
      <c r="K486" s="20"/>
    </row>
    <row r="487" spans="1:11" x14ac:dyDescent="0.25">
      <c r="A487" s="39">
        <v>43709</v>
      </c>
      <c r="B487" s="20"/>
      <c r="C487" s="13">
        <v>1.25</v>
      </c>
      <c r="D487" s="38"/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43739</v>
      </c>
      <c r="B488" s="20" t="s">
        <v>108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>
        <v>2</v>
      </c>
      <c r="I488" s="9"/>
      <c r="J488" s="11"/>
      <c r="K488" s="20" t="s">
        <v>63</v>
      </c>
    </row>
    <row r="489" spans="1:11" x14ac:dyDescent="0.25">
      <c r="A489" s="39"/>
      <c r="B489" s="20" t="s">
        <v>407</v>
      </c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 t="s">
        <v>64</v>
      </c>
    </row>
    <row r="490" spans="1:11" x14ac:dyDescent="0.25">
      <c r="A490" s="39"/>
      <c r="B490" s="20" t="s">
        <v>181</v>
      </c>
      <c r="C490" s="13">
        <v>1.25</v>
      </c>
      <c r="D490" s="38">
        <v>2</v>
      </c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 t="s">
        <v>65</v>
      </c>
    </row>
    <row r="491" spans="1:11" x14ac:dyDescent="0.25">
      <c r="A491" s="39">
        <v>43770</v>
      </c>
      <c r="B491" s="20"/>
      <c r="C491" s="13">
        <v>1.25</v>
      </c>
      <c r="D491" s="38"/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43800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47" t="s">
        <v>66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>
        <v>43831</v>
      </c>
      <c r="B494" s="20" t="s">
        <v>418</v>
      </c>
      <c r="C494" s="13">
        <v>1.25</v>
      </c>
      <c r="D494" s="38"/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 t="s">
        <v>67</v>
      </c>
    </row>
    <row r="495" spans="1:11" x14ac:dyDescent="0.25">
      <c r="A495" s="39">
        <v>43862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43891</v>
      </c>
      <c r="B496" s="20"/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/>
      <c r="I496" s="9"/>
      <c r="J496" s="11"/>
      <c r="K496" s="20"/>
    </row>
    <row r="497" spans="1:11" x14ac:dyDescent="0.25">
      <c r="A497" s="39">
        <v>43922</v>
      </c>
      <c r="B497" s="20"/>
      <c r="C497" s="13">
        <v>1.25</v>
      </c>
      <c r="D497" s="38"/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/>
    </row>
    <row r="498" spans="1:11" x14ac:dyDescent="0.25">
      <c r="A498" s="39">
        <v>43952</v>
      </c>
      <c r="B498" s="20"/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/>
      <c r="I498" s="9"/>
      <c r="J498" s="11"/>
      <c r="K498" s="20"/>
    </row>
    <row r="499" spans="1:11" x14ac:dyDescent="0.25">
      <c r="A499" s="39">
        <v>43983</v>
      </c>
      <c r="B499" s="20"/>
      <c r="C499" s="13">
        <v>1.25</v>
      </c>
      <c r="D499" s="38"/>
      <c r="E499" s="9"/>
      <c r="F499" s="20"/>
      <c r="G499" s="13">
        <f>IF(ISBLANK(Table1[[#This Row],[EARNED]]),"",Table1[[#This Row],[EARNED]])</f>
        <v>1.25</v>
      </c>
      <c r="H499" s="38"/>
      <c r="I499" s="9"/>
      <c r="J499" s="11"/>
      <c r="K499" s="20"/>
    </row>
    <row r="500" spans="1:11" x14ac:dyDescent="0.25">
      <c r="A500" s="39">
        <v>44013</v>
      </c>
      <c r="B500" s="20" t="s">
        <v>407</v>
      </c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 t="s">
        <v>68</v>
      </c>
    </row>
    <row r="501" spans="1:11" x14ac:dyDescent="0.25">
      <c r="A501" s="39">
        <v>44044</v>
      </c>
      <c r="B501" s="20"/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20"/>
    </row>
    <row r="502" spans="1:11" x14ac:dyDescent="0.25">
      <c r="A502" s="39">
        <v>44075</v>
      </c>
      <c r="B502" s="20" t="s">
        <v>123</v>
      </c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>
        <v>1</v>
      </c>
      <c r="I502" s="9"/>
      <c r="J502" s="11"/>
      <c r="K502" s="20" t="s">
        <v>69</v>
      </c>
    </row>
    <row r="503" spans="1:11" x14ac:dyDescent="0.25">
      <c r="A503" s="39">
        <v>44105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44136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44166</v>
      </c>
      <c r="B505" s="20" t="s">
        <v>132</v>
      </c>
      <c r="C505" s="13">
        <v>1.25</v>
      </c>
      <c r="D505" s="38">
        <v>5</v>
      </c>
      <c r="E505" s="9"/>
      <c r="F505" s="20"/>
      <c r="G505" s="13">
        <f>IF(ISBLANK(Table1[[#This Row],[EARNED]]),"",Table1[[#This Row],[EARNED]])</f>
        <v>1.25</v>
      </c>
      <c r="H505" s="38"/>
      <c r="I505" s="9"/>
      <c r="J505" s="11"/>
      <c r="K505" s="20"/>
    </row>
    <row r="506" spans="1:11" x14ac:dyDescent="0.25">
      <c r="A506" s="23" t="s">
        <v>71</v>
      </c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 t="s">
        <v>70</v>
      </c>
    </row>
    <row r="507" spans="1:11" x14ac:dyDescent="0.25">
      <c r="A507" s="39">
        <v>44197</v>
      </c>
      <c r="B507" s="20"/>
      <c r="C507" s="13">
        <v>1.25</v>
      </c>
      <c r="D507" s="38"/>
      <c r="E507" s="9"/>
      <c r="F507" s="20"/>
      <c r="G507" s="13">
        <f>IF(ISBLANK(Table1[[#This Row],[EARNED]]),"",Table1[[#This Row],[EARNED]])</f>
        <v>1.25</v>
      </c>
      <c r="H507" s="38"/>
      <c r="I507" s="9"/>
      <c r="J507" s="11"/>
      <c r="K507" s="20"/>
    </row>
    <row r="508" spans="1:11" x14ac:dyDescent="0.25">
      <c r="A508" s="39">
        <v>44228</v>
      </c>
      <c r="B508" s="20"/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/>
      <c r="I508" s="9"/>
      <c r="J508" s="11"/>
      <c r="K508" s="20"/>
    </row>
    <row r="509" spans="1:11" x14ac:dyDescent="0.25">
      <c r="A509" s="39">
        <v>44256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39">
        <v>44287</v>
      </c>
      <c r="B510" s="20"/>
      <c r="C510" s="13">
        <v>1.25</v>
      </c>
      <c r="D510" s="38"/>
      <c r="E510" s="9"/>
      <c r="F510" s="20"/>
      <c r="G510" s="13">
        <f>IF(ISBLANK(Table1[[#This Row],[EARNED]]),"",Table1[[#This Row],[EARNED]])</f>
        <v>1.25</v>
      </c>
      <c r="H510" s="38"/>
      <c r="I510" s="9"/>
      <c r="J510" s="11"/>
      <c r="K510" s="20"/>
    </row>
    <row r="511" spans="1:11" x14ac:dyDescent="0.25">
      <c r="A511" s="39">
        <v>44317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39">
        <v>44348</v>
      </c>
      <c r="B512" s="20"/>
      <c r="C512" s="13">
        <v>1.25</v>
      </c>
      <c r="D512" s="38"/>
      <c r="E512" s="9"/>
      <c r="F512" s="20"/>
      <c r="G512" s="13">
        <f>IF(ISBLANK(Table1[[#This Row],[EARNED]]),"",Table1[[#This Row],[EARNED]])</f>
        <v>1.25</v>
      </c>
      <c r="H512" s="38"/>
      <c r="I512" s="9"/>
      <c r="J512" s="11"/>
      <c r="K512" s="20"/>
    </row>
    <row r="513" spans="1:11" x14ac:dyDescent="0.25">
      <c r="A513" s="39">
        <v>44378</v>
      </c>
      <c r="B513" s="20"/>
      <c r="C513" s="13">
        <v>1.25</v>
      </c>
      <c r="D513" s="38"/>
      <c r="E513" s="9"/>
      <c r="F513" s="20"/>
      <c r="G513" s="13">
        <f>IF(ISBLANK(Table1[[#This Row],[EARNED]]),"",Table1[[#This Row],[EARNED]])</f>
        <v>1.25</v>
      </c>
      <c r="H513" s="38"/>
      <c r="I513" s="9"/>
      <c r="J513" s="11"/>
      <c r="K513" s="20"/>
    </row>
    <row r="514" spans="1:11" x14ac:dyDescent="0.25">
      <c r="A514" s="39">
        <v>44409</v>
      </c>
      <c r="B514" s="20"/>
      <c r="C514" s="13">
        <v>1.25</v>
      </c>
      <c r="D514" s="38"/>
      <c r="E514" s="9"/>
      <c r="F514" s="20"/>
      <c r="G514" s="13">
        <f>IF(ISBLANK(Table1[[#This Row],[EARNED]]),"",Table1[[#This Row],[EARNED]])</f>
        <v>1.25</v>
      </c>
      <c r="H514" s="38"/>
      <c r="I514" s="9"/>
      <c r="J514" s="11"/>
      <c r="K514" s="20"/>
    </row>
    <row r="515" spans="1:11" x14ac:dyDescent="0.25">
      <c r="A515" s="39">
        <v>44440</v>
      </c>
      <c r="B515" s="20" t="s">
        <v>141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/>
    </row>
    <row r="516" spans="1:11" x14ac:dyDescent="0.25">
      <c r="A516" s="39">
        <v>44470</v>
      </c>
      <c r="B516" s="20"/>
      <c r="C516" s="13">
        <v>1.25</v>
      </c>
      <c r="D516" s="38"/>
      <c r="E516" s="9"/>
      <c r="F516" s="20"/>
      <c r="G516" s="13">
        <f>IF(ISBLANK(Table1[[#This Row],[EARNED]]),"",Table1[[#This Row],[EARNED]])</f>
        <v>1.25</v>
      </c>
      <c r="H516" s="38"/>
      <c r="I516" s="9"/>
      <c r="J516" s="11"/>
      <c r="K516" s="20"/>
    </row>
    <row r="517" spans="1:11" x14ac:dyDescent="0.25">
      <c r="A517" s="39">
        <v>44501</v>
      </c>
      <c r="B517" s="20"/>
      <c r="C517" s="13">
        <v>1.25</v>
      </c>
      <c r="D517" s="38"/>
      <c r="E517" s="9"/>
      <c r="F517" s="20"/>
      <c r="G517" s="13">
        <f>IF(ISBLANK(Table1[[#This Row],[EARNED]]),"",Table1[[#This Row],[EARNED]])</f>
        <v>1.25</v>
      </c>
      <c r="H517" s="38"/>
      <c r="I517" s="9"/>
      <c r="J517" s="11"/>
      <c r="K517" s="20"/>
    </row>
    <row r="518" spans="1:11" x14ac:dyDescent="0.25">
      <c r="A518" s="39">
        <v>44531</v>
      </c>
      <c r="B518" s="20" t="s">
        <v>132</v>
      </c>
      <c r="C518" s="13">
        <v>1.25</v>
      </c>
      <c r="D518" s="38">
        <v>5</v>
      </c>
      <c r="E518" s="9"/>
      <c r="F518" s="20"/>
      <c r="G518" s="13">
        <f>IF(ISBLANK(Table1[[#This Row],[EARNED]]),"",Table1[[#This Row],[EARNED]])</f>
        <v>1.25</v>
      </c>
      <c r="H518" s="38"/>
      <c r="I518" s="9"/>
      <c r="J518" s="11"/>
      <c r="K518" s="20" t="s">
        <v>72</v>
      </c>
    </row>
    <row r="519" spans="1:11" x14ac:dyDescent="0.25">
      <c r="A519" s="47" t="s">
        <v>73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44562</v>
      </c>
      <c r="B520" s="20"/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/>
    </row>
    <row r="521" spans="1:11" x14ac:dyDescent="0.25">
      <c r="A521" s="39">
        <v>44593</v>
      </c>
      <c r="B521" s="20"/>
      <c r="C521" s="13">
        <v>1.25</v>
      </c>
      <c r="D521" s="38"/>
      <c r="E521" s="9"/>
      <c r="F521" s="20"/>
      <c r="G521" s="13">
        <f>IF(ISBLANK(Table1[[#This Row],[EARNED]]),"",Table1[[#This Row],[EARNED]])</f>
        <v>1.25</v>
      </c>
      <c r="H521" s="38"/>
      <c r="I521" s="9"/>
      <c r="J521" s="11"/>
      <c r="K521" s="20"/>
    </row>
    <row r="522" spans="1:11" x14ac:dyDescent="0.25">
      <c r="A522" s="39">
        <v>44621</v>
      </c>
      <c r="B522" s="20"/>
      <c r="C522" s="13">
        <v>1.25</v>
      </c>
      <c r="D522" s="38"/>
      <c r="E522" s="9"/>
      <c r="F522" s="20"/>
      <c r="G522" s="13">
        <f>IF(ISBLANK(Table1[[#This Row],[EARNED]]),"",Table1[[#This Row],[EARNED]])</f>
        <v>1.25</v>
      </c>
      <c r="H522" s="38"/>
      <c r="I522" s="9"/>
      <c r="J522" s="11"/>
      <c r="K522" s="20"/>
    </row>
    <row r="523" spans="1:11" x14ac:dyDescent="0.25">
      <c r="A523" s="39">
        <v>44652</v>
      </c>
      <c r="B523" s="20" t="s">
        <v>129</v>
      </c>
      <c r="C523" s="13">
        <v>1.25</v>
      </c>
      <c r="D523" s="38"/>
      <c r="E523" s="9"/>
      <c r="F523" s="20"/>
      <c r="G523" s="13">
        <f>IF(ISBLANK(Table1[[#This Row],[EARNED]]),"",Table1[[#This Row],[EARNED]])</f>
        <v>1.25</v>
      </c>
      <c r="H523" s="38">
        <v>3</v>
      </c>
      <c r="I523" s="9"/>
      <c r="J523" s="11"/>
      <c r="K523" s="20" t="s">
        <v>74</v>
      </c>
    </row>
    <row r="524" spans="1:11" x14ac:dyDescent="0.25">
      <c r="A524" s="39">
        <v>44682</v>
      </c>
      <c r="B524" s="20" t="s">
        <v>143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/>
      <c r="I524" s="9"/>
      <c r="J524" s="11"/>
      <c r="K524" s="20"/>
    </row>
    <row r="525" spans="1:11" x14ac:dyDescent="0.25">
      <c r="A525" s="39">
        <v>44713</v>
      </c>
      <c r="B525" s="20"/>
      <c r="C525" s="13">
        <v>1.25</v>
      </c>
      <c r="D525" s="38"/>
      <c r="E525" s="9"/>
      <c r="F525" s="20"/>
      <c r="G525" s="13">
        <f>IF(ISBLANK(Table1[[#This Row],[EARNED]]),"",Table1[[#This Row],[EARNED]])</f>
        <v>1.25</v>
      </c>
      <c r="H525" s="38"/>
      <c r="I525" s="9"/>
      <c r="J525" s="11"/>
      <c r="K525" s="20"/>
    </row>
    <row r="526" spans="1:11" x14ac:dyDescent="0.25">
      <c r="A526" s="39">
        <v>44743</v>
      </c>
      <c r="B526" s="20"/>
      <c r="C526" s="13">
        <v>1.25</v>
      </c>
      <c r="D526" s="38"/>
      <c r="E526" s="9"/>
      <c r="F526" s="20"/>
      <c r="G526" s="13">
        <f>IF(ISBLANK(Table1[[#This Row],[EARNED]]),"",Table1[[#This Row],[EARNED]])</f>
        <v>1.25</v>
      </c>
      <c r="H526" s="38"/>
      <c r="I526" s="9"/>
      <c r="J526" s="11"/>
      <c r="K526" s="20"/>
    </row>
    <row r="527" spans="1:11" x14ac:dyDescent="0.25">
      <c r="A527" s="39">
        <v>44774</v>
      </c>
      <c r="B527" s="20" t="s">
        <v>141</v>
      </c>
      <c r="C527" s="13">
        <v>1.25</v>
      </c>
      <c r="D527" s="38"/>
      <c r="E527" s="9"/>
      <c r="F527" s="20"/>
      <c r="G527" s="13">
        <f>IF(ISBLANK(Table1[[#This Row],[EARNED]]),"",Table1[[#This Row],[EARNED]])</f>
        <v>1.25</v>
      </c>
      <c r="H527" s="38">
        <v>4</v>
      </c>
      <c r="I527" s="9"/>
      <c r="J527" s="11"/>
      <c r="K527" s="20" t="s">
        <v>75</v>
      </c>
    </row>
    <row r="528" spans="1:11" x14ac:dyDescent="0.25">
      <c r="A528" s="39">
        <v>44805</v>
      </c>
      <c r="B528" s="20" t="s">
        <v>129</v>
      </c>
      <c r="C528" s="13">
        <v>1.25</v>
      </c>
      <c r="D528" s="38"/>
      <c r="E528" s="9"/>
      <c r="F528" s="20"/>
      <c r="G528" s="13">
        <f>IF(ISBLANK(Table1[[#This Row],[EARNED]]),"",Table1[[#This Row],[EARNED]])</f>
        <v>1.25</v>
      </c>
      <c r="H528" s="38">
        <v>3</v>
      </c>
      <c r="I528" s="9"/>
      <c r="J528" s="11"/>
      <c r="K528" s="20" t="s">
        <v>76</v>
      </c>
    </row>
    <row r="529" spans="1:11" x14ac:dyDescent="0.25">
      <c r="A529" s="39">
        <v>44835</v>
      </c>
      <c r="B529" s="20" t="s">
        <v>181</v>
      </c>
      <c r="C529" s="13">
        <v>1.25</v>
      </c>
      <c r="D529" s="38">
        <v>2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77</v>
      </c>
    </row>
    <row r="530" spans="1:11" x14ac:dyDescent="0.25">
      <c r="A530" s="39"/>
      <c r="B530" s="20" t="s">
        <v>141</v>
      </c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>
        <v>4</v>
      </c>
      <c r="I530" s="9"/>
      <c r="J530" s="11"/>
      <c r="K530" s="20" t="s">
        <v>78</v>
      </c>
    </row>
    <row r="531" spans="1:11" x14ac:dyDescent="0.25">
      <c r="A531" s="39">
        <v>44866</v>
      </c>
      <c r="B531" s="20"/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/>
      <c r="I531" s="9"/>
      <c r="J531" s="11"/>
      <c r="K531" s="20"/>
    </row>
    <row r="532" spans="1:11" x14ac:dyDescent="0.25">
      <c r="A532" s="39">
        <v>44896</v>
      </c>
      <c r="B532" s="20" t="s">
        <v>161</v>
      </c>
      <c r="C532" s="13">
        <v>1.25</v>
      </c>
      <c r="D532" s="38">
        <v>4</v>
      </c>
      <c r="E532" s="9"/>
      <c r="F532" s="20"/>
      <c r="G532" s="13">
        <f>IF(ISBLANK(Table1[[#This Row],[EARNED]]),"",Table1[[#This Row],[EARNED]])</f>
        <v>1.25</v>
      </c>
      <c r="H532" s="38"/>
      <c r="I532" s="9"/>
      <c r="J532" s="11"/>
      <c r="K532" s="20" t="s">
        <v>79</v>
      </c>
    </row>
    <row r="533" spans="1:11" x14ac:dyDescent="0.25">
      <c r="A533" s="47" t="s">
        <v>80</v>
      </c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>
        <v>44927</v>
      </c>
      <c r="B534" s="20"/>
      <c r="C534" s="13">
        <v>1.25</v>
      </c>
      <c r="D534" s="38"/>
      <c r="E534" s="9"/>
      <c r="F534" s="20"/>
      <c r="G534" s="13">
        <f>IF(ISBLANK(Table1[[#This Row],[EARNED]]),"",Table1[[#This Row],[EARNED]])</f>
        <v>1.25</v>
      </c>
      <c r="H534" s="38"/>
      <c r="I534" s="9"/>
      <c r="J534" s="11"/>
      <c r="K534" s="20"/>
    </row>
    <row r="535" spans="1:11" x14ac:dyDescent="0.25">
      <c r="A535" s="39">
        <v>44958</v>
      </c>
      <c r="B535" s="20" t="s">
        <v>81</v>
      </c>
      <c r="C535" s="13">
        <v>1.25</v>
      </c>
      <c r="D535" s="38">
        <v>1</v>
      </c>
      <c r="E535" s="9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44970</v>
      </c>
    </row>
    <row r="536" spans="1:11" x14ac:dyDescent="0.25">
      <c r="A536" s="39"/>
      <c r="B536" s="20" t="s">
        <v>82</v>
      </c>
      <c r="C536" s="13"/>
      <c r="D536" s="38">
        <v>3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48" t="s">
        <v>83</v>
      </c>
    </row>
    <row r="537" spans="1:11" x14ac:dyDescent="0.25">
      <c r="A537" s="39">
        <v>44986</v>
      </c>
      <c r="B537" s="20"/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/>
    </row>
    <row r="538" spans="1:11" x14ac:dyDescent="0.25">
      <c r="A538" s="39">
        <v>45017</v>
      </c>
      <c r="B538" s="20" t="s">
        <v>132</v>
      </c>
      <c r="C538" s="13">
        <v>1.25</v>
      </c>
      <c r="D538" s="38">
        <v>5</v>
      </c>
      <c r="E538" s="9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 t="s">
        <v>84</v>
      </c>
    </row>
    <row r="539" spans="1:11" x14ac:dyDescent="0.25">
      <c r="A539" s="39">
        <v>45047</v>
      </c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45078</v>
      </c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25">
      <c r="A541" s="39">
        <v>45108</v>
      </c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25">
      <c r="A542" s="39">
        <v>45139</v>
      </c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39">
        <v>45170</v>
      </c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>
        <v>45200</v>
      </c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25">
      <c r="A545" s="39">
        <v>45231</v>
      </c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25">
      <c r="A546" s="39">
        <v>45261</v>
      </c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25">
      <c r="A547" s="40"/>
      <c r="B547" s="15"/>
      <c r="C547" s="41"/>
      <c r="D547" s="42"/>
      <c r="E547" s="9"/>
      <c r="F547" s="15"/>
      <c r="G547" s="41" t="str">
        <f>IF(ISBLANK(Table1[[#This Row],[EARNED]]),"",Table1[[#This Row],[EARNED]])</f>
        <v/>
      </c>
      <c r="H547" s="42"/>
      <c r="I547" s="9"/>
      <c r="J547" s="12"/>
      <c r="K5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1</v>
      </c>
      <c r="E3" s="11">
        <v>0</v>
      </c>
      <c r="F3" s="11">
        <v>11</v>
      </c>
      <c r="G3" s="44">
        <f>SUMIFS(F7:F14,E7:E14,E3)+SUMIFS(D7:D66,C7:C66,F3)+D3</f>
        <v>1.0229999999999999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2023-05-12T07:53:51Z</dcterms:modified>
</cp:coreProperties>
</file>