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<sst xmlns="http://schemas.openxmlformats.org/spreadsheetml/2006/main" count="103" uniqueCount="66">
  <si>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</si>
  <si>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</si>
  <si>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</si>
  <si>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</si>
  <si>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</si>
  <si>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</si>
  <si>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</si>
  <si>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</si>
  <si>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</si>
  <si>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</si>
  <si>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</si>
  <si>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</si>
  <si>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</si>
  <si>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</si>
  <si>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</si>
  <si>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</si>
  <si>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</si>
  <si>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</si>
  <si>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</si>
  <si>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</si>
  <si>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</si>
  <si>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</si>
  <si>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</si>
  <si>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</si>
  <si>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</si>
  <si>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</si>
  <si>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</si>
  <si>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</si>
  <si>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</si>
  <si>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</si>
  <si>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</si>
  <si>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</si>
  <si>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</si>
  <si>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</si>
  <si>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</si>
  <si>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</si>
  <si>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</si>
  <si>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</si>
  <si>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</si>
  <si>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</si>
  <si>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</si>
  <si>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</si>
  <si>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</si>
  <si>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</si>
  <si>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</si>
  <si>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</si>
  <si>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</si>
  <si>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VILLANUEVA, MARELYN AALA</t>
  </si>
  <si>
    <t>CASUAL</t>
  </si>
  <si>
    <t>LEGAL</t>
  </si>
  <si>
    <t>1 - Married (and not separated)</t>
  </si>
  <si>
    <t>FL(5-0-0)</t>
  </si>
  <si>
    <t>2023</t>
  </si>
  <si>
    <t>UT(1-0-0)</t>
  </si>
  <si>
    <t>UT(2-0-0)</t>
  </si>
  <si>
    <t>UT(3-0-0)</t>
  </si>
  <si>
    <t>UT(1-4-50)</t>
  </si>
  <si>
    <t>UT(0-4-14)</t>
  </si>
  <si>
    <t>UT(1-0-35)</t>
  </si>
  <si>
    <t>UT(0-0-21)</t>
  </si>
  <si>
    <t>UT(0-4-8)</t>
  </si>
  <si>
    <t>SL(1-0-0)</t>
  </si>
  <si>
    <t>VL(3-0-0)</t>
  </si>
  <si>
    <t>3/4-6/2019</t>
  </si>
  <si>
    <t>SP(3-0-0)</t>
  </si>
  <si>
    <t>12/23,26,27/2019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</si>
</sst>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tabSelected="1" zoomScaleNormal="100" workbookViewId="0">
      <pane ySplit="3690" topLeftCell="A55" activePane="bottomLeft"/>
      <selection activeCell="E75" sqref="E75"/>
      <selection pane="bottomLeft" activeCell="E67" sqref="E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47</v>
      </c>
      <c r="C2" s="50"/>
      <c r="D2" s="21" t="s">
        <v>14</v>
      </c>
      <c r="E2" s="10"/>
      <c r="F2" s="54" t="s">
        <v>50</v>
      </c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48</v>
      </c>
      <c r="C3" s="50"/>
      <c r="D3" s="22" t="s">
        <v>13</v>
      </c>
      <c r="F3" s="57">
        <v>40728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49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52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45870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45901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45962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45992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46023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46054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46082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46113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46143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46174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46204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46235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46266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46296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46327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46357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46388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46419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46447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46478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46508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zoomScaleNormal="100" workbookViewId="0">
      <pane ySplit="3630" topLeftCell="A7" activePane="bottomLeft"/>
      <selection activeCell="B4" sqref="B4:C4"/>
      <selection pane="bottomLeft" activeCell="A23" sqref="A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VILLANUEVA, MARELYN AALA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>CASUAL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tr">
        <f>IF(ISBLANK('2018 LEAVE CREDITS'!F4:G4),"",'2018 LEAVE CREDITS'!F4:G4)</f>
        <v>LEGAL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53.107999999999997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90.885000000000005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/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53</v>
      </c>
      <c r="C11" s="13"/>
      <c r="D11" s="39">
        <v>1</v>
      </c>
      <c r="E11" s="9"/>
      <c r="F11" s="20"/>
      <c r="G11" s="13"/>
      <c r="H11" s="39"/>
      <c r="I11" s="9"/>
      <c r="J11" s="11"/>
      <c r="K11" s="20"/>
    </row>
    <row r="12" spans="1:11" x14ac:dyDescent="0.25">
      <c r="A12" s="40">
        <v>43252</v>
      </c>
      <c r="B12" s="20" t="s">
        <v>54</v>
      </c>
      <c r="C12" s="13"/>
      <c r="D12" s="39">
        <v>2</v>
      </c>
      <c r="E12" s="9"/>
      <c r="F12" s="20"/>
      <c r="G12" s="13"/>
      <c r="H12" s="39"/>
      <c r="I12" s="9"/>
      <c r="J12" s="11"/>
      <c r="K12" s="20"/>
    </row>
    <row r="13" spans="1:11" x14ac:dyDescent="0.25">
      <c r="A13" s="40">
        <v>43282</v>
      </c>
      <c r="B13" s="20" t="s">
        <v>55</v>
      </c>
      <c r="C13" s="13"/>
      <c r="D13" s="39">
        <v>3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43313</v>
      </c>
      <c r="B14" s="20" t="s">
        <v>56</v>
      </c>
      <c r="C14" s="13"/>
      <c r="D14" s="39">
        <v>1.6040000000000001</v>
      </c>
      <c r="E14" s="9"/>
      <c r="F14" s="20"/>
      <c r="G14" s="13"/>
      <c r="H14" s="39"/>
      <c r="I14" s="9"/>
      <c r="J14" s="11"/>
      <c r="K14" s="20"/>
    </row>
    <row r="15" spans="1:11" x14ac:dyDescent="0.25">
      <c r="A15" s="40">
        <v>43344</v>
      </c>
      <c r="B15" s="20" t="s">
        <v>57</v>
      </c>
      <c r="C15" s="13"/>
      <c r="D15" s="39">
        <v>0.52900000000000003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43374</v>
      </c>
      <c r="B16" s="15" t="s">
        <v>58</v>
      </c>
      <c r="C16" s="13"/>
      <c r="D16" s="43">
        <v>1.073</v>
      </c>
      <c r="E16" s="9"/>
      <c r="F16" s="15"/>
      <c r="G16" s="42"/>
      <c r="H16" s="43"/>
      <c r="I16" s="9"/>
      <c r="J16" s="12"/>
      <c r="K16" s="15"/>
    </row>
    <row r="17" spans="1:11" x14ac:dyDescent="0.25">
      <c r="A17" s="40">
        <v>43405</v>
      </c>
      <c r="B17" s="15" t="s">
        <v>59</v>
      </c>
      <c r="C17" s="13"/>
      <c r="D17" s="43">
        <v>4.4000000000000004E-2</v>
      </c>
      <c r="E17" s="9"/>
      <c r="F17" s="15"/>
      <c r="G17" s="42"/>
      <c r="H17" s="43"/>
      <c r="I17" s="9"/>
      <c r="J17" s="12"/>
      <c r="K17" s="15"/>
    </row>
    <row r="18" spans="1:11" x14ac:dyDescent="0.25">
      <c r="A18" s="40">
        <v>43435</v>
      </c>
      <c r="B18" s="20" t="s">
        <v>60</v>
      </c>
      <c r="C18" s="13"/>
      <c r="D18" s="39">
        <v>0.51700000000000002</v>
      </c>
      <c r="E18" s="9"/>
      <c r="F18" s="20"/>
      <c r="G18" s="13"/>
      <c r="H18" s="39"/>
      <c r="I18" s="9"/>
      <c r="J18" s="11"/>
      <c r="K18" s="20"/>
    </row>
    <row r="19" spans="1:11" x14ac:dyDescent="0.25">
      <c r="A19" s="48" t="s">
        <v>43</v>
      </c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43466</v>
      </c>
      <c r="B20" s="20" t="s">
        <v>61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43472</v>
      </c>
    </row>
    <row r="21" spans="1:11" x14ac:dyDescent="0.25">
      <c r="A21" s="40">
        <v>43525</v>
      </c>
      <c r="B21" s="20" t="s">
        <v>62</v>
      </c>
      <c r="C21" s="13"/>
      <c r="D21" s="39">
        <v>3</v>
      </c>
      <c r="E21" s="9"/>
      <c r="F21" s="20"/>
      <c r="G21" s="13"/>
      <c r="H21" s="39"/>
      <c r="I21" s="9"/>
      <c r="J21" s="11"/>
      <c r="K21" s="20" t="s">
        <v>63</v>
      </c>
    </row>
    <row r="22" spans="1:11" x14ac:dyDescent="0.25">
      <c r="A22" s="40">
        <v>43800</v>
      </c>
      <c r="B22" s="20" t="s">
        <v>64</v>
      </c>
      <c r="C22" s="13"/>
      <c r="D22" s="39"/>
      <c r="E22" s="9"/>
      <c r="F22" s="20"/>
      <c r="G22" s="13"/>
      <c r="H22" s="39"/>
      <c r="I22" s="9"/>
      <c r="J22" s="11"/>
      <c r="K22" s="20" t="s">
        <v>65</v>
      </c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8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8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8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8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8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65.875</v>
      </c>
      <c r="B3" s="11">
        <v>91.885000000000005</v>
      </c>
      <c r="D3"/>
      <c r="E3">
        <v>4</v>
      </c>
      <c r="F3">
        <v>8</v>
      </c>
      <c r="G3" s="47">
        <f>SUMIFS(F7:F14,E7:E14,E3)+SUMIFS(D7:D66,C7:C66,F3)+D3</f>
        <v>0.51700000000000002</v>
      </c>
      <c r="J3" s="1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25">
      <c r="G4" s="33"/>
      <c r="J4" s="1" t="str">
        <f>IF(TEXT(J3,"D")=1,1,TEXT(J3,"D"))</f>
        <v>4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2023-03-23T00:52:15Z</dcterms:modified>
</cp:coreProperties>
</file>