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0" i="1"/>
  <c r="G341"/>
  <c r="G342"/>
  <c r="G343"/>
  <c r="G344"/>
  <c r="G345"/>
  <c r="G346"/>
  <c r="G325"/>
  <c r="G326"/>
  <c r="G327"/>
  <c r="G328"/>
  <c r="G329"/>
  <c r="G330"/>
  <c r="G331"/>
  <c r="G334"/>
  <c r="G335"/>
  <c r="G336"/>
  <c r="A327"/>
  <c r="A328" s="1"/>
  <c r="A331" s="1"/>
  <c r="A334" s="1"/>
  <c r="A335" s="1"/>
  <c r="A336" s="1"/>
  <c r="G310"/>
  <c r="G311"/>
  <c r="G312"/>
  <c r="G315"/>
  <c r="G316"/>
  <c r="G317"/>
  <c r="G318"/>
  <c r="G319"/>
  <c r="G320"/>
  <c r="G321"/>
  <c r="G322"/>
  <c r="G323"/>
  <c r="G324"/>
  <c r="A312"/>
  <c r="A315" s="1"/>
  <c r="A316" s="1"/>
  <c r="A317" s="1"/>
  <c r="A318" s="1"/>
  <c r="A319" s="1"/>
  <c r="A320" s="1"/>
  <c r="A321" s="1"/>
  <c r="A322" s="1"/>
  <c r="A323" s="1"/>
  <c r="A324" s="1"/>
  <c r="G306"/>
  <c r="G296"/>
  <c r="G297"/>
  <c r="G298"/>
  <c r="G299"/>
  <c r="G300"/>
  <c r="G301"/>
  <c r="G302"/>
  <c r="G303"/>
  <c r="G304"/>
  <c r="G305"/>
  <c r="G307"/>
  <c r="G308"/>
  <c r="G309"/>
  <c r="A298"/>
  <c r="A299" s="1"/>
  <c r="A300" s="1"/>
  <c r="A301" s="1"/>
  <c r="A302" s="1"/>
  <c r="A303" s="1"/>
  <c r="A304" s="1"/>
  <c r="A305" s="1"/>
  <c r="A307" s="1"/>
  <c r="A308" s="1"/>
  <c r="A309" s="1"/>
  <c r="G284"/>
  <c r="G279"/>
  <c r="G280"/>
  <c r="G281"/>
  <c r="G282"/>
  <c r="G283"/>
  <c r="G288"/>
  <c r="G289"/>
  <c r="G290"/>
  <c r="G291"/>
  <c r="G292"/>
  <c r="G293"/>
  <c r="G294"/>
  <c r="G295"/>
  <c r="A281"/>
  <c r="A282" s="1"/>
  <c r="A283" s="1"/>
  <c r="A288" s="1"/>
  <c r="A289" s="1"/>
  <c r="A290" s="1"/>
  <c r="A291" s="1"/>
  <c r="A292" s="1"/>
  <c r="A293" s="1"/>
  <c r="A294" s="1"/>
  <c r="A295" s="1"/>
  <c r="G276"/>
  <c r="G252"/>
  <c r="G229"/>
  <c r="G227"/>
  <c r="G219"/>
  <c r="G212"/>
  <c r="G207"/>
  <c r="G201"/>
  <c r="E9"/>
  <c r="G176"/>
  <c r="G173"/>
  <c r="G171"/>
  <c r="G168"/>
  <c r="G162"/>
  <c r="G155"/>
  <c r="G152"/>
  <c r="G149"/>
  <c r="G147"/>
  <c r="G141"/>
  <c r="G137"/>
  <c r="G262"/>
  <c r="G263"/>
  <c r="G264"/>
  <c r="G265"/>
  <c r="G266"/>
  <c r="G267"/>
  <c r="G270"/>
  <c r="G271"/>
  <c r="G272"/>
  <c r="G273"/>
  <c r="G275"/>
  <c r="G277"/>
  <c r="G278"/>
  <c r="A264"/>
  <c r="A265" s="1"/>
  <c r="A266" s="1"/>
  <c r="A267" s="1"/>
  <c r="A270" s="1"/>
  <c r="A271" s="1"/>
  <c r="A272" s="1"/>
  <c r="A273" s="1"/>
  <c r="A275" s="1"/>
  <c r="A277" s="1"/>
  <c r="A278" s="1"/>
  <c r="G244"/>
  <c r="G245"/>
  <c r="G246"/>
  <c r="G247"/>
  <c r="G250"/>
  <c r="G251"/>
  <c r="G253"/>
  <c r="G254"/>
  <c r="G255"/>
  <c r="G256"/>
  <c r="G257"/>
  <c r="G260"/>
  <c r="G261"/>
  <c r="A246"/>
  <c r="A247" s="1"/>
  <c r="A250" s="1"/>
  <c r="A251" s="1"/>
  <c r="A253" s="1"/>
  <c r="A254" s="1"/>
  <c r="A255" s="1"/>
  <c r="A256" s="1"/>
  <c r="A257" s="1"/>
  <c r="A260" s="1"/>
  <c r="A261" s="1"/>
  <c r="G231"/>
  <c r="G232"/>
  <c r="G233"/>
  <c r="G234"/>
  <c r="G235"/>
  <c r="G236"/>
  <c r="G237"/>
  <c r="G238"/>
  <c r="G239"/>
  <c r="G240"/>
  <c r="G241"/>
  <c r="G242"/>
  <c r="G243"/>
  <c r="A233"/>
  <c r="A234" s="1"/>
  <c r="A235" s="1"/>
  <c r="A236" s="1"/>
  <c r="A237" s="1"/>
  <c r="A238" s="1"/>
  <c r="A239" s="1"/>
  <c r="A240" s="1"/>
  <c r="A241" s="1"/>
  <c r="A242" s="1"/>
  <c r="A243" s="1"/>
  <c r="G215"/>
  <c r="G216"/>
  <c r="G217"/>
  <c r="G218"/>
  <c r="G220"/>
  <c r="G221"/>
  <c r="G222"/>
  <c r="G223"/>
  <c r="G224"/>
  <c r="G225"/>
  <c r="G226"/>
  <c r="G228"/>
  <c r="G230"/>
  <c r="A217"/>
  <c r="A218" s="1"/>
  <c r="A220" s="1"/>
  <c r="A221" s="1"/>
  <c r="A222" s="1"/>
  <c r="A223" s="1"/>
  <c r="A224" s="1"/>
  <c r="A225" s="1"/>
  <c r="A226" s="1"/>
  <c r="A228" s="1"/>
  <c r="A230" s="1"/>
  <c r="G198"/>
  <c r="G199"/>
  <c r="G200"/>
  <c r="G202"/>
  <c r="G204"/>
  <c r="G205"/>
  <c r="G206"/>
  <c r="G208"/>
  <c r="G209"/>
  <c r="G210"/>
  <c r="G211"/>
  <c r="G213"/>
  <c r="G214"/>
  <c r="A200"/>
  <c r="A202" s="1"/>
  <c r="A204" s="1"/>
  <c r="A205" s="1"/>
  <c r="A206" s="1"/>
  <c r="A208" s="1"/>
  <c r="A209" s="1"/>
  <c r="A210" s="1"/>
  <c r="A211" s="1"/>
  <c r="A213" s="1"/>
  <c r="A214" s="1"/>
  <c r="G177"/>
  <c r="G178"/>
  <c r="G180"/>
  <c r="G181"/>
  <c r="G183"/>
  <c r="G186"/>
  <c r="G187"/>
  <c r="G188"/>
  <c r="G189"/>
  <c r="G190"/>
  <c r="G195"/>
  <c r="G196"/>
  <c r="G197"/>
  <c r="A180"/>
  <c r="A181" s="1"/>
  <c r="A183" s="1"/>
  <c r="A186" s="1"/>
  <c r="A187" s="1"/>
  <c r="A188" s="1"/>
  <c r="A189" s="1"/>
  <c r="A190" s="1"/>
  <c r="A195" s="1"/>
  <c r="A196" s="1"/>
  <c r="A197" s="1"/>
  <c r="G157"/>
  <c r="G161"/>
  <c r="G163"/>
  <c r="G166"/>
  <c r="G167"/>
  <c r="G169"/>
  <c r="G170"/>
  <c r="G172"/>
  <c r="G174"/>
  <c r="G175"/>
  <c r="A156"/>
  <c r="A157" s="1"/>
  <c r="A161" s="1"/>
  <c r="A163" s="1"/>
  <c r="A166" s="1"/>
  <c r="A167" s="1"/>
  <c r="A169" s="1"/>
  <c r="A170" s="1"/>
  <c r="A172" s="1"/>
  <c r="A174" s="1"/>
  <c r="A175" s="1"/>
  <c r="A138"/>
  <c r="A139" s="1"/>
  <c r="A140" s="1"/>
  <c r="A142" s="1"/>
  <c r="A143" s="1"/>
  <c r="A144" s="1"/>
  <c r="A145" s="1"/>
  <c r="A146" s="1"/>
  <c r="A148" s="1"/>
  <c r="A150" s="1"/>
  <c r="A151" s="1"/>
  <c r="G130"/>
  <c r="G127"/>
  <c r="G121"/>
  <c r="A118"/>
  <c r="A119" s="1"/>
  <c r="A120" s="1"/>
  <c r="A122" s="1"/>
  <c r="A126" s="1"/>
  <c r="A128" s="1"/>
  <c r="A129" s="1"/>
  <c r="A131" s="1"/>
  <c r="A132" s="1"/>
  <c r="A133" s="1"/>
  <c r="A134" s="1"/>
  <c r="G114"/>
  <c r="A104"/>
  <c r="A105" s="1"/>
  <c r="A106" s="1"/>
  <c r="A107" s="1"/>
  <c r="A108" s="1"/>
  <c r="A109" s="1"/>
  <c r="A110" s="1"/>
  <c r="A111" s="1"/>
  <c r="A112" s="1"/>
  <c r="A113" s="1"/>
  <c r="A115" s="1"/>
  <c r="A90"/>
  <c r="A91" s="1"/>
  <c r="A92" s="1"/>
  <c r="A93" s="1"/>
  <c r="A94" s="1"/>
  <c r="A95" s="1"/>
  <c r="A96" s="1"/>
  <c r="A97" s="1"/>
  <c r="A98" s="1"/>
  <c r="A99" s="1"/>
  <c r="A100" s="1"/>
  <c r="G3" i="3"/>
  <c r="G77" i="1"/>
  <c r="A72"/>
  <c r="A73" s="1"/>
  <c r="A76" s="1"/>
  <c r="A78" s="1"/>
  <c r="A79" s="1"/>
  <c r="A80" s="1"/>
  <c r="A81" s="1"/>
  <c r="A83" s="1"/>
  <c r="A84" s="1"/>
  <c r="A85" s="1"/>
  <c r="A86" s="1"/>
  <c r="G62"/>
  <c r="A55"/>
  <c r="A56" s="1"/>
  <c r="A57" s="1"/>
  <c r="A58" s="1"/>
  <c r="A59" s="1"/>
  <c r="A60" s="1"/>
  <c r="A61" s="1"/>
  <c r="A63" s="1"/>
  <c r="A64" s="1"/>
  <c r="A65" s="1"/>
  <c r="A68" s="1"/>
  <c r="G49"/>
  <c r="G43"/>
  <c r="G42"/>
  <c r="A39"/>
  <c r="A40" s="1"/>
  <c r="A41" s="1"/>
  <c r="A44" s="1"/>
  <c r="A45" s="1"/>
  <c r="A46" s="1"/>
  <c r="A47" s="1"/>
  <c r="A48" s="1"/>
  <c r="A50" s="1"/>
  <c r="A51" s="1"/>
  <c r="A52" s="1"/>
  <c r="G34"/>
  <c r="G32"/>
  <c r="A24"/>
  <c r="A25" s="1"/>
  <c r="A26" s="1"/>
  <c r="A27" s="1"/>
  <c r="A28" s="1"/>
  <c r="A29" s="1"/>
  <c r="A30" s="1"/>
  <c r="A31" s="1"/>
  <c r="A33" s="1"/>
  <c r="A35" s="1"/>
  <c r="A36" s="1"/>
  <c r="A13"/>
  <c r="A14" s="1"/>
  <c r="A15" s="1"/>
  <c r="A16" s="1"/>
  <c r="A17" s="1"/>
  <c r="A18" s="1"/>
  <c r="A19" s="1"/>
  <c r="A20" s="1"/>
  <c r="A21" s="1"/>
  <c r="G17"/>
  <c r="G18"/>
  <c r="G19"/>
  <c r="G20"/>
  <c r="G21"/>
  <c r="G22"/>
  <c r="G23"/>
  <c r="G24"/>
  <c r="G25"/>
  <c r="G26"/>
  <c r="G27"/>
  <c r="G28"/>
  <c r="G29"/>
  <c r="G30"/>
  <c r="G31"/>
  <c r="G33"/>
  <c r="G35"/>
  <c r="G36"/>
  <c r="G37"/>
  <c r="G38"/>
  <c r="G39"/>
  <c r="G40"/>
  <c r="G41"/>
  <c r="G44"/>
  <c r="G45"/>
  <c r="G46"/>
  <c r="G47"/>
  <c r="G48"/>
  <c r="G50"/>
  <c r="G51"/>
  <c r="G52"/>
  <c r="G53"/>
  <c r="G54"/>
  <c r="G55"/>
  <c r="G56"/>
  <c r="G57"/>
  <c r="G58"/>
  <c r="G59"/>
  <c r="G60"/>
  <c r="G61"/>
  <c r="G63"/>
  <c r="G64"/>
  <c r="G65"/>
  <c r="G68"/>
  <c r="G69"/>
  <c r="G70"/>
  <c r="G72"/>
  <c r="G73"/>
  <c r="G76"/>
  <c r="G78"/>
  <c r="G79"/>
  <c r="G80"/>
  <c r="G81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5"/>
  <c r="G116"/>
  <c r="G117"/>
  <c r="G118"/>
  <c r="G119"/>
  <c r="G120"/>
  <c r="G122"/>
  <c r="G126"/>
  <c r="G128"/>
  <c r="G129"/>
  <c r="G131"/>
  <c r="G132"/>
  <c r="G133"/>
  <c r="G134"/>
  <c r="G135"/>
  <c r="G136"/>
  <c r="G138"/>
  <c r="G139"/>
  <c r="G140"/>
  <c r="G142"/>
  <c r="G143"/>
  <c r="G144"/>
  <c r="G145"/>
  <c r="G146"/>
  <c r="G148"/>
  <c r="G150"/>
  <c r="G151"/>
  <c r="G153"/>
  <c r="G154"/>
  <c r="G156"/>
  <c r="G10"/>
  <c r="G11"/>
  <c r="G12"/>
  <c r="G13"/>
  <c r="G14"/>
  <c r="G15"/>
  <c r="G16"/>
  <c r="J4" i="3"/>
  <c r="G9" i="1"/>
  <c r="K3" i="3" l="1"/>
  <c r="L3" s="1"/>
  <c r="I9" i="1"/>
</calcChain>
</file>

<file path=xl/sharedStrings.xml><?xml version="1.0" encoding="utf-8"?>
<sst xmlns="http://schemas.openxmlformats.org/spreadsheetml/2006/main" count="342" uniqueCount="220">
  <si>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</si>
  <si>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</si>
  <si>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</si>
  <si>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</si>
  <si>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</si>
  <si>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</si>
  <si>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</si>
  <si>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</si>
  <si>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</si>
  <si>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</si>
  <si>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</si>
  <si>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</si>
  <si>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</si>
  <si>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</si>
  <si>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</si>
  <si>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</si>
  <si>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</si>
  <si>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</si>
  <si>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</si>
  <si>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</si>
  <si>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</si>
  <si>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</si>
  <si>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</si>
  <si>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</si>
  <si>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</si>
  <si>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</si>
  <si>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</si>
  <si>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</si>
  <si>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</si>
  <si>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</si>
  <si>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</si>
  <si>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</si>
  <si>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</si>
  <si>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</si>
  <si>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</si>
  <si>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</si>
  <si>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</si>
  <si>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</si>
  <si>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</si>
  <si>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</si>
  <si>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</si>
  <si>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</si>
  <si>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HELEN</t>
  </si>
  <si>
    <t>2003</t>
  </si>
  <si>
    <t>VL (3-0-0)</t>
  </si>
  <si>
    <t>12/15,17,24</t>
  </si>
  <si>
    <t>2004</t>
  </si>
  <si>
    <t>FL (2-0-0)</t>
  </si>
  <si>
    <t>3/18,19,20</t>
  </si>
  <si>
    <t>SL (1-0-0)</t>
  </si>
  <si>
    <t>UT (0-0-45)</t>
  </si>
  <si>
    <t>SL (2-0-0)</t>
  </si>
  <si>
    <t>SVL (5-0-0)</t>
  </si>
  <si>
    <t>SEPT. 19 - 30</t>
  </si>
  <si>
    <t>VL (5-0-0)</t>
  </si>
  <si>
    <t>10/21,22</t>
  </si>
  <si>
    <t>12/17,24,30</t>
  </si>
  <si>
    <t>12/10,12</t>
  </si>
  <si>
    <t>2005</t>
  </si>
  <si>
    <t>SL (4-0-0)</t>
  </si>
  <si>
    <t>1/20,21,23,24</t>
  </si>
  <si>
    <t>FL (4-0-0)</t>
  </si>
  <si>
    <t>3/18,21,23,24</t>
  </si>
  <si>
    <t>4/3,6</t>
  </si>
  <si>
    <t>4/11 ANNIV.</t>
  </si>
  <si>
    <t>SP (1-0-0)</t>
  </si>
  <si>
    <t>SL (7-0-0)</t>
  </si>
  <si>
    <t>APR. 9-17</t>
  </si>
  <si>
    <t>5/25,27,30, 6/3</t>
  </si>
  <si>
    <t>6/6,8</t>
  </si>
  <si>
    <t>9/3,5</t>
  </si>
  <si>
    <t>9/16,19,20,30</t>
  </si>
  <si>
    <t>SL (13-0-0)</t>
  </si>
  <si>
    <t>10/28 - 11/15</t>
  </si>
  <si>
    <t>2006</t>
  </si>
  <si>
    <t>3/17,20</t>
  </si>
  <si>
    <t>FL (5-0-0)</t>
  </si>
  <si>
    <t>MAY 25 - 31</t>
  </si>
  <si>
    <t>6/14,15</t>
  </si>
  <si>
    <t>8/28,29</t>
  </si>
  <si>
    <t>UT (0-0-8)</t>
  </si>
  <si>
    <t>UT (1-0-59)</t>
  </si>
  <si>
    <t>UT (1-4-50)</t>
  </si>
  <si>
    <t>UT (0-7-42)</t>
  </si>
  <si>
    <t>DOMESTIC 11/28</t>
  </si>
  <si>
    <t>UT (0-4-31)</t>
  </si>
  <si>
    <t>2007</t>
  </si>
  <si>
    <t>SVL (27-0-0)</t>
  </si>
  <si>
    <t>12/27 - 2/7</t>
  </si>
  <si>
    <t>VL (15-0-0)</t>
  </si>
  <si>
    <t>FEB. 8-18</t>
  </si>
  <si>
    <t>SP (3-0-0)</t>
  </si>
  <si>
    <t>DOMESTIC 3/14,19,20</t>
  </si>
  <si>
    <t>SVL (3-0-0)</t>
  </si>
  <si>
    <t>3/26,27,28</t>
  </si>
  <si>
    <t>VL (1-0-0)</t>
  </si>
  <si>
    <t>UT (0-4-0)</t>
  </si>
  <si>
    <t>UT (1-2-27)</t>
  </si>
  <si>
    <t>AUG. 28-31</t>
  </si>
  <si>
    <t>SL (3-0-0)</t>
  </si>
  <si>
    <t>12/10,11</t>
  </si>
  <si>
    <t>12/20,21,26</t>
  </si>
  <si>
    <t>2008</t>
  </si>
  <si>
    <t>UT (1-3-58)</t>
  </si>
  <si>
    <t>DOMESTIC 12/17</t>
  </si>
  <si>
    <t>2009</t>
  </si>
  <si>
    <t>nov.19-25</t>
  </si>
  <si>
    <t>2010</t>
  </si>
  <si>
    <t>UT (0-0-35)</t>
  </si>
  <si>
    <t>ENROLLMENT 5/13</t>
  </si>
  <si>
    <t>SP (2-0-0)</t>
  </si>
  <si>
    <t>FL (8-0-0)</t>
  </si>
  <si>
    <t>UT (0-0-7)</t>
  </si>
  <si>
    <t>MAY 19 - 21</t>
  </si>
  <si>
    <t>UT (1-5-23)</t>
  </si>
  <si>
    <t>UT (2-0-47)</t>
  </si>
  <si>
    <t>UT (0-0-14)</t>
  </si>
  <si>
    <t>UT (1-0-02)</t>
  </si>
  <si>
    <t>UT (0-0-13)</t>
  </si>
  <si>
    <t>UT (2-0-7)</t>
  </si>
  <si>
    <t>2011</t>
  </si>
  <si>
    <t>2012</t>
  </si>
  <si>
    <t>2013</t>
  </si>
  <si>
    <t>2014</t>
  </si>
  <si>
    <t>2015</t>
  </si>
  <si>
    <t>2016</t>
  </si>
  <si>
    <t>2017</t>
  </si>
  <si>
    <t>2018</t>
  </si>
  <si>
    <t>ML (60-0-0)</t>
  </si>
  <si>
    <t>MATERNITY L. 1.24-3/24</t>
  </si>
  <si>
    <t>UT (1-0-15)</t>
  </si>
  <si>
    <t>UT (0-0-38)</t>
  </si>
  <si>
    <t>UT (0-0-15)</t>
  </si>
  <si>
    <t>UT (0-0-18)</t>
  </si>
  <si>
    <t>UT (0-0-57)</t>
  </si>
  <si>
    <t>UT (1-0-33)</t>
  </si>
  <si>
    <t>9/29,30</t>
  </si>
  <si>
    <t>FL (1-0-0)</t>
  </si>
  <si>
    <t>UT (1-0-42)</t>
  </si>
  <si>
    <t>UT (0-1-47)</t>
  </si>
  <si>
    <t>UT (0-5-12)</t>
  </si>
  <si>
    <t>DOMESTIC 1/25</t>
  </si>
  <si>
    <t>UT (1-1-57)</t>
  </si>
  <si>
    <t>UT (1-1-8)</t>
  </si>
  <si>
    <t>UT (0-7-12)</t>
  </si>
  <si>
    <t>UT (0-2-47)</t>
  </si>
  <si>
    <t>UT (0-2-26)</t>
  </si>
  <si>
    <t>UT (0-0-53)</t>
  </si>
  <si>
    <t>UT (0-0-27)</t>
  </si>
  <si>
    <t>UT (0-0-26)</t>
  </si>
  <si>
    <t>FL (3-0-0)</t>
  </si>
  <si>
    <t>10/23,24,25</t>
  </si>
  <si>
    <t>UT (0-2-5)</t>
  </si>
  <si>
    <t>UT (1-2-32)</t>
  </si>
  <si>
    <t>UT (0-7-40)</t>
  </si>
  <si>
    <t>UT (0-4-56)</t>
  </si>
  <si>
    <t>UT (2-6-3)</t>
  </si>
  <si>
    <t>DOMESTIC 3/19,20</t>
  </si>
  <si>
    <t>B-DAY 4/1</t>
  </si>
  <si>
    <t>5/14,15,24</t>
  </si>
  <si>
    <t>UT (0-6-20)</t>
  </si>
  <si>
    <t>UT (0-0-17)</t>
  </si>
  <si>
    <t>UT (0-0-37)</t>
  </si>
  <si>
    <t>UT (0-2-20)</t>
  </si>
  <si>
    <t>SL (38-0-0)</t>
  </si>
  <si>
    <t>UT (1-3-52)</t>
  </si>
  <si>
    <t>9/3,4</t>
  </si>
  <si>
    <t>10/1-11/22</t>
  </si>
  <si>
    <t>UT (1-1-17)</t>
  </si>
  <si>
    <t>UT (2-1-16)</t>
  </si>
  <si>
    <t>DOMESTIC 2/17,18</t>
  </si>
  <si>
    <t>3/18,19</t>
  </si>
  <si>
    <t>FILIAL 2/19</t>
  </si>
  <si>
    <t>JUN. 24-27</t>
  </si>
  <si>
    <t>6/30-7/8</t>
  </si>
  <si>
    <t>SEPT. 15,16</t>
  </si>
  <si>
    <t>OCT. 22-24</t>
  </si>
  <si>
    <t>FILIAL 3/18,19</t>
  </si>
  <si>
    <t>GRAD. 4/23</t>
  </si>
  <si>
    <t>OCT. 28-30</t>
  </si>
  <si>
    <t>12/16,17,18,22,29</t>
  </si>
  <si>
    <t>SL (6-0-0)</t>
  </si>
  <si>
    <t>2/26,29, 3/1-4</t>
  </si>
  <si>
    <t>SL (17-0-0)</t>
  </si>
  <si>
    <t>MAR. 16-48</t>
  </si>
  <si>
    <t>ANNIV. 5/25</t>
  </si>
  <si>
    <t>10/21,24,25, 11/21,29</t>
  </si>
  <si>
    <t>B-DAY 4/11</t>
  </si>
  <si>
    <t>8/14,15</t>
  </si>
  <si>
    <t>10/23,24, 12/27,28,30</t>
  </si>
  <si>
    <t>1/9,23</t>
  </si>
  <si>
    <t>B-DAY 4/10</t>
  </si>
  <si>
    <t>5//29,30,6/1</t>
  </si>
  <si>
    <t>OCT. 23-25</t>
  </si>
  <si>
    <t>12/7,13,19,26,29</t>
  </si>
  <si>
    <t>2019</t>
  </si>
  <si>
    <t>PARENTAL 4/5</t>
  </si>
  <si>
    <t>8/22,23</t>
  </si>
  <si>
    <t>10/23,24,25, 12/6,20</t>
  </si>
  <si>
    <t>VL (4-0-0)</t>
  </si>
  <si>
    <t>12/26,27, 1//2,3</t>
  </si>
  <si>
    <t>2020</t>
  </si>
  <si>
    <t>CL (5-0-0)</t>
  </si>
  <si>
    <t>CALAMITY 2/3,5,7,11,13</t>
  </si>
  <si>
    <t>3/11,13</t>
  </si>
  <si>
    <t>9/1-4,7</t>
  </si>
  <si>
    <t>SL (5-0-0)</t>
  </si>
  <si>
    <t>9/29-10/5</t>
  </si>
  <si>
    <t>2021</t>
  </si>
  <si>
    <t>SL (16-0-0)</t>
  </si>
  <si>
    <t>SL (14-0-0)</t>
  </si>
  <si>
    <t>FEB. 15-19</t>
  </si>
  <si>
    <t>2/22-3/11</t>
  </si>
  <si>
    <t>3/12-4/6</t>
  </si>
  <si>
    <t>4/7,8,12</t>
  </si>
  <si>
    <t>7/6,7,8</t>
  </si>
  <si>
    <t>12/8,10,13,7,22</t>
  </si>
  <si>
    <t>2022</t>
  </si>
  <si>
    <t>7/15,18, 8/2</t>
  </si>
  <si>
    <t>GRAD. 8/17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</si>
</sst>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4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346"/>
  <sheetViews>
    <sheetView tabSelected="1" topLeftCell="A8" zoomScale="110" zoomScaleNormal="110" workbookViewId="0">
      <pane ySplit="1572" topLeftCell="A334" activePane="bottomLeft"/>
      <selection activeCell="E9" sqref="E9"/>
      <selection pane="bottomLeft" activeCell="D339" sqref="D339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>
      <c r="A5" s="16"/>
      <c r="H5" s="27" t="s">
        <v>18</v>
      </c>
      <c r="I5" s="27"/>
      <c r="K5" s="4"/>
    </row>
    <row r="6" spans="1:11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23"/>
      <c r="B9" s="24" t="s">
        <v>23</v>
      </c>
      <c r="C9" s="13"/>
      <c r="D9" s="11"/>
      <c r="E9" s="13">
        <f>SUM([EARNED])-SUM([Absence Undertime W/ Pay])+CONVERTION!$A$3</f>
        <v>123.41099999999994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46.25</v>
      </c>
      <c r="J9" s="11"/>
      <c r="K9" s="20"/>
    </row>
    <row r="10" spans="1:11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>
      <c r="A11" s="40">
        <v>37655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>
      <c r="A12" s="40">
        <v>37681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>
      <c r="A13" s="40">
        <f>EDATE(A12,1)</f>
        <v>37712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>
      <c r="A14" s="40">
        <f t="shared" ref="A14:A21" si="0">EDATE(A13,1)</f>
        <v>37742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>
      <c r="A15" s="40">
        <f t="shared" si="0"/>
        <v>37773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>
      <c r="A16" s="40">
        <f t="shared" si="0"/>
        <v>37803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>
      <c r="A17" s="40">
        <f t="shared" si="0"/>
        <v>37834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>
      <c r="A18" s="40">
        <f t="shared" si="0"/>
        <v>37865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>
      <c r="A19" s="40">
        <f t="shared" si="0"/>
        <v>37895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>
      <c r="A20" s="40">
        <f>EDATE(A19,1)</f>
        <v>37926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>
      <c r="A21" s="40">
        <f t="shared" si="0"/>
        <v>37956</v>
      </c>
      <c r="B21" s="20" t="s">
        <v>44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45</v>
      </c>
    </row>
    <row r="22" spans="1:11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>
      <c r="A23" s="40">
        <v>37987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>
      <c r="A24" s="40">
        <f>EDATE(A23,1)</f>
        <v>38018</v>
      </c>
      <c r="B24" s="20" t="s">
        <v>47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>
      <c r="A25" s="40">
        <f t="shared" ref="A25:A36" si="1">EDATE(A24,1)</f>
        <v>38047</v>
      </c>
      <c r="B25" s="20" t="s">
        <v>44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48</v>
      </c>
    </row>
    <row r="26" spans="1:11">
      <c r="A26" s="40">
        <f t="shared" si="1"/>
        <v>38078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>
      <c r="A27" s="40">
        <f t="shared" si="1"/>
        <v>38108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>
      <c r="A28" s="40">
        <f t="shared" si="1"/>
        <v>38139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>
      <c r="A29" s="40">
        <f t="shared" si="1"/>
        <v>38169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11140</v>
      </c>
    </row>
    <row r="30" spans="1:11">
      <c r="A30" s="40">
        <f t="shared" si="1"/>
        <v>38200</v>
      </c>
      <c r="B30" s="20" t="s">
        <v>50</v>
      </c>
      <c r="C30" s="13">
        <v>1.25</v>
      </c>
      <c r="D30" s="39">
        <v>9.4E-2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>
      <c r="A31" s="40">
        <f t="shared" si="1"/>
        <v>38231</v>
      </c>
      <c r="B31" s="20" t="s">
        <v>52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53</v>
      </c>
    </row>
    <row r="32" spans="1:11">
      <c r="A32" s="40"/>
      <c r="B32" s="20" t="s">
        <v>54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>
      <c r="A33" s="40">
        <f>EDATE(A31,1)</f>
        <v>38261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45206</v>
      </c>
    </row>
    <row r="34" spans="1:11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50" t="s">
        <v>55</v>
      </c>
    </row>
    <row r="35" spans="1:11">
      <c r="A35" s="40">
        <f>EDATE(A33,1)</f>
        <v>38292</v>
      </c>
      <c r="B35" s="20" t="s">
        <v>44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>
      <c r="A36" s="40">
        <f t="shared" si="1"/>
        <v>38322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57</v>
      </c>
    </row>
    <row r="37" spans="1:11">
      <c r="A37" s="48" t="s">
        <v>58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>
      <c r="A38" s="40">
        <v>38353</v>
      </c>
      <c r="B38" s="20" t="s">
        <v>59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4</v>
      </c>
      <c r="I38" s="9"/>
      <c r="J38" s="11"/>
      <c r="K38" s="20" t="s">
        <v>60</v>
      </c>
    </row>
    <row r="39" spans="1:11">
      <c r="A39" s="40">
        <f>EDATE(A38,1)</f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>
      <c r="A40" s="40">
        <f t="shared" ref="A40:A51" si="2">EDATE(A39,1)</f>
        <v>38412</v>
      </c>
      <c r="B40" s="20" t="s">
        <v>61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>
      <c r="A41" s="40">
        <f t="shared" si="2"/>
        <v>38443</v>
      </c>
      <c r="B41" s="20" t="s">
        <v>51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63</v>
      </c>
    </row>
    <row r="42" spans="1:11">
      <c r="A42" s="40"/>
      <c r="B42" s="20" t="s">
        <v>65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64</v>
      </c>
    </row>
    <row r="43" spans="1:11">
      <c r="A43" s="40"/>
      <c r="B43" s="20" t="s">
        <v>66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7</v>
      </c>
      <c r="I43" s="9"/>
      <c r="J43" s="11"/>
      <c r="K43" s="20" t="s">
        <v>67</v>
      </c>
    </row>
    <row r="44" spans="1:11">
      <c r="A44" s="40">
        <f>EDATE(A41,1)</f>
        <v>38473</v>
      </c>
      <c r="B44" s="20" t="s">
        <v>61</v>
      </c>
      <c r="C44" s="13">
        <v>1.25</v>
      </c>
      <c r="D44" s="39">
        <v>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68</v>
      </c>
    </row>
    <row r="45" spans="1:11">
      <c r="A45" s="40">
        <f t="shared" si="2"/>
        <v>38504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>
      <c r="A46" s="40">
        <f t="shared" si="2"/>
        <v>38534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>
      <c r="A47" s="40">
        <f t="shared" si="2"/>
        <v>38565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>
      <c r="A48" s="40">
        <f t="shared" si="2"/>
        <v>38596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70</v>
      </c>
    </row>
    <row r="49" spans="1:11">
      <c r="A49" s="40"/>
      <c r="B49" s="20" t="s">
        <v>61</v>
      </c>
      <c r="C49" s="13"/>
      <c r="D49" s="39">
        <v>4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71</v>
      </c>
    </row>
    <row r="50" spans="1:11">
      <c r="A50" s="40">
        <f>EDATE(A48,1)</f>
        <v>38626</v>
      </c>
      <c r="B50" s="20" t="s">
        <v>72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73</v>
      </c>
    </row>
    <row r="51" spans="1:11">
      <c r="A51" s="40">
        <f t="shared" si="2"/>
        <v>38657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>
      <c r="A52" s="40">
        <f>EDATE(A51,1)</f>
        <v>38687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>
      <c r="A53" s="48" t="s">
        <v>74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>
      <c r="A54" s="40">
        <v>38718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>
      <c r="A55" s="40">
        <f>EDATE(A54,1)</f>
        <v>38749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>
      <c r="A56" s="40">
        <f>EDATE(A55,1)</f>
        <v>38777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75</v>
      </c>
    </row>
    <row r="57" spans="1:11">
      <c r="A57" s="40">
        <f t="shared" ref="A57:A65" si="3">EDATE(A56,1)</f>
        <v>38808</v>
      </c>
      <c r="B57" s="20" t="s">
        <v>76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77</v>
      </c>
    </row>
    <row r="58" spans="1:11">
      <c r="A58" s="40">
        <f t="shared" si="3"/>
        <v>38838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>
      <c r="A59" s="40">
        <f t="shared" si="3"/>
        <v>38869</v>
      </c>
      <c r="B59" s="20" t="s">
        <v>51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78</v>
      </c>
    </row>
    <row r="60" spans="1:11">
      <c r="A60" s="40">
        <f t="shared" si="3"/>
        <v>38899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>
      <c r="A61" s="40">
        <f t="shared" si="3"/>
        <v>38930</v>
      </c>
      <c r="B61" s="20" t="s">
        <v>47</v>
      </c>
      <c r="C61" s="13">
        <v>1.25</v>
      </c>
      <c r="D61" s="39">
        <v>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79</v>
      </c>
    </row>
    <row r="62" spans="1:11">
      <c r="A62" s="40"/>
      <c r="B62" s="20" t="s">
        <v>80</v>
      </c>
      <c r="C62" s="13"/>
      <c r="D62" s="39">
        <v>1.7000000000000001E-2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>
      <c r="A63" s="40">
        <f>EDATE(A61,1)</f>
        <v>38961</v>
      </c>
      <c r="B63" s="20" t="s">
        <v>81</v>
      </c>
      <c r="C63" s="13">
        <v>1.25</v>
      </c>
      <c r="D63" s="39">
        <v>1.123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>
      <c r="A64" s="40">
        <f>EDATE(A63,1)</f>
        <v>38991</v>
      </c>
      <c r="B64" s="20" t="s">
        <v>82</v>
      </c>
      <c r="C64" s="13">
        <v>1.25</v>
      </c>
      <c r="D64" s="39">
        <v>1.6040000000000001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>
      <c r="A65" s="40">
        <f t="shared" si="3"/>
        <v>39022</v>
      </c>
      <c r="B65" s="20" t="s">
        <v>65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84</v>
      </c>
    </row>
    <row r="66" spans="1:11">
      <c r="A66" s="40"/>
      <c r="B66" s="20" t="s">
        <v>49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44531</v>
      </c>
    </row>
    <row r="67" spans="1:11">
      <c r="A67" s="40"/>
      <c r="B67" s="20" t="s">
        <v>83</v>
      </c>
      <c r="C67" s="13"/>
      <c r="D67" s="39">
        <v>0.96199999999999997</v>
      </c>
      <c r="E67" s="9"/>
      <c r="F67" s="20"/>
      <c r="G67" s="13"/>
      <c r="H67" s="39"/>
      <c r="I67" s="9"/>
      <c r="J67" s="11"/>
      <c r="K67" s="20"/>
    </row>
    <row r="68" spans="1:11">
      <c r="A68" s="40">
        <f>EDATE(A65,1)</f>
        <v>39052</v>
      </c>
      <c r="B68" s="20" t="s">
        <v>85</v>
      </c>
      <c r="C68" s="13">
        <v>1.25</v>
      </c>
      <c r="D68" s="39">
        <v>0.56499999999999995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>
      <c r="A69" s="48" t="s">
        <v>86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>
      <c r="A70" s="40">
        <v>39083</v>
      </c>
      <c r="B70" s="20" t="s">
        <v>87</v>
      </c>
      <c r="C70" s="13">
        <v>1.25</v>
      </c>
      <c r="D70" s="39">
        <v>14</v>
      </c>
      <c r="E70" s="9"/>
      <c r="F70" s="20"/>
      <c r="G70" s="13">
        <f>IF(ISBLANK(Table1[[#This Row],[EARNED]]),"",Table1[[#This Row],[EARNED]])</f>
        <v>1.25</v>
      </c>
      <c r="H70" s="39">
        <v>13</v>
      </c>
      <c r="I70" s="9"/>
      <c r="J70" s="11"/>
      <c r="K70" s="20" t="s">
        <v>88</v>
      </c>
    </row>
    <row r="71" spans="1:11">
      <c r="A71" s="40"/>
      <c r="B71" s="20" t="s">
        <v>89</v>
      </c>
      <c r="C71" s="13"/>
      <c r="D71" s="39">
        <v>15</v>
      </c>
      <c r="E71" s="9"/>
      <c r="F71" s="20"/>
      <c r="G71" s="13"/>
      <c r="H71" s="39"/>
      <c r="I71" s="9"/>
      <c r="J71" s="11"/>
      <c r="K71" s="20" t="s">
        <v>90</v>
      </c>
    </row>
    <row r="72" spans="1:11">
      <c r="A72" s="40">
        <f>EDATE(A70,1)</f>
        <v>39114</v>
      </c>
      <c r="B72" s="20" t="s">
        <v>91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92</v>
      </c>
    </row>
    <row r="73" spans="1:11">
      <c r="A73" s="40">
        <f t="shared" ref="A73:A86" si="4">EDATE(A72,1)</f>
        <v>39142</v>
      </c>
      <c r="B73" s="20" t="s">
        <v>93</v>
      </c>
      <c r="C73" s="13">
        <v>1.25</v>
      </c>
      <c r="D73" s="39">
        <v>0.5</v>
      </c>
      <c r="E73" s="9"/>
      <c r="F73" s="20"/>
      <c r="G73" s="13">
        <f>IF(ISBLANK(Table1[[#This Row],[EARNED]]),"",Table1[[#This Row],[EARNED]])</f>
        <v>1.25</v>
      </c>
      <c r="H73" s="39">
        <v>2.5</v>
      </c>
      <c r="I73" s="9"/>
      <c r="J73" s="11"/>
      <c r="K73" s="20" t="s">
        <v>94</v>
      </c>
    </row>
    <row r="74" spans="1:11">
      <c r="A74" s="40"/>
      <c r="B74" s="20" t="s">
        <v>95</v>
      </c>
      <c r="C74" s="13"/>
      <c r="D74" s="39">
        <v>1</v>
      </c>
      <c r="E74" s="9"/>
      <c r="F74" s="20"/>
      <c r="G74" s="13"/>
      <c r="H74" s="39"/>
      <c r="I74" s="9"/>
      <c r="J74" s="11"/>
      <c r="K74" s="50">
        <v>45027</v>
      </c>
    </row>
    <row r="75" spans="1:11">
      <c r="A75" s="40"/>
      <c r="B75" s="20" t="s">
        <v>96</v>
      </c>
      <c r="C75" s="13"/>
      <c r="D75" s="39">
        <v>0.5</v>
      </c>
      <c r="E75" s="9"/>
      <c r="F75" s="20"/>
      <c r="G75" s="13"/>
      <c r="H75" s="39"/>
      <c r="I75" s="9"/>
      <c r="J75" s="11"/>
      <c r="K75" s="20"/>
    </row>
    <row r="76" spans="1:11">
      <c r="A76" s="40">
        <f>EDATE(A73,1)</f>
        <v>39173</v>
      </c>
      <c r="B76" s="20" t="s">
        <v>49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/>
    </row>
    <row r="77" spans="1:11">
      <c r="A77" s="40"/>
      <c r="B77" s="20" t="s">
        <v>97</v>
      </c>
      <c r="C77" s="13"/>
      <c r="D77" s="39">
        <v>1.306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>
      <c r="A78" s="40">
        <f>EDATE(A76,1)</f>
        <v>39203</v>
      </c>
      <c r="B78" s="20" t="s">
        <v>49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11444</v>
      </c>
    </row>
    <row r="79" spans="1:11">
      <c r="A79" s="40">
        <f t="shared" si="4"/>
        <v>39234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>
      <c r="A80" s="40">
        <f t="shared" si="4"/>
        <v>39264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50">
        <v>45110</v>
      </c>
    </row>
    <row r="81" spans="1:11">
      <c r="A81" s="40">
        <f t="shared" si="4"/>
        <v>39295</v>
      </c>
      <c r="B81" s="20" t="s">
        <v>49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45146</v>
      </c>
    </row>
    <row r="82" spans="1:11">
      <c r="A82" s="40"/>
      <c r="B82" s="20" t="s">
        <v>61</v>
      </c>
      <c r="C82" s="13"/>
      <c r="D82" s="39">
        <v>4</v>
      </c>
      <c r="E82" s="9"/>
      <c r="F82" s="20"/>
      <c r="G82" s="13"/>
      <c r="H82" s="39"/>
      <c r="I82" s="9"/>
      <c r="J82" s="11"/>
      <c r="K82" s="20" t="s">
        <v>98</v>
      </c>
    </row>
    <row r="83" spans="1:11">
      <c r="A83" s="40">
        <f>EDATE(A81,1)</f>
        <v>39326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43344</v>
      </c>
    </row>
    <row r="84" spans="1:11">
      <c r="A84" s="40">
        <f t="shared" si="4"/>
        <v>39356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>
      <c r="A85" s="40">
        <f>EDATE(A84,1)</f>
        <v>39387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>
      <c r="A86" s="40">
        <f t="shared" si="4"/>
        <v>39417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100</v>
      </c>
    </row>
    <row r="87" spans="1:11">
      <c r="A87" s="40"/>
      <c r="B87" s="20" t="s">
        <v>99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101</v>
      </c>
    </row>
    <row r="88" spans="1:11">
      <c r="A88" s="48" t="s">
        <v>102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>
      <c r="A89" s="40">
        <v>39448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>
      <c r="A90" s="40">
        <f>EDATE(A89,1)</f>
        <v>39479</v>
      </c>
      <c r="B90" s="20" t="s">
        <v>103</v>
      </c>
      <c r="C90" s="13">
        <v>1.25</v>
      </c>
      <c r="D90" s="39">
        <v>1.496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>
      <c r="A91" s="40">
        <f t="shared" ref="A91:A100" si="5">EDATE(A90,1)</f>
        <v>39508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>
      <c r="A92" s="40">
        <f t="shared" si="5"/>
        <v>39539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>
      <c r="A93" s="40">
        <f t="shared" si="5"/>
        <v>39569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>
      <c r="A94" s="40">
        <f t="shared" si="5"/>
        <v>39600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>
      <c r="A95" s="40">
        <f t="shared" si="5"/>
        <v>39630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>
      <c r="A96" s="40">
        <f t="shared" si="5"/>
        <v>39661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>
      <c r="A97" s="40">
        <f t="shared" si="5"/>
        <v>39692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>
      <c r="A98" s="40">
        <f t="shared" si="5"/>
        <v>39722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>
      <c r="A99" s="40">
        <f t="shared" si="5"/>
        <v>39753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>
      <c r="A100" s="40">
        <f t="shared" si="5"/>
        <v>39783</v>
      </c>
      <c r="B100" s="20" t="s">
        <v>65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104</v>
      </c>
    </row>
    <row r="101" spans="1:11">
      <c r="A101" s="40"/>
      <c r="B101" s="20" t="s">
        <v>76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>
      <c r="A102" s="48" t="s">
        <v>105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>
      <c r="A103" s="40">
        <v>39814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>
      <c r="A104" s="40">
        <f>EDATE(A103,1)</f>
        <v>39845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>
      <c r="A105" s="40">
        <f t="shared" ref="A105:A113" si="6">EDATE(A104,1)</f>
        <v>39873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>
      <c r="A106" s="40">
        <f t="shared" si="6"/>
        <v>39904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>
      <c r="A107" s="40">
        <f t="shared" si="6"/>
        <v>39934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>
      <c r="A108" s="40">
        <f t="shared" si="6"/>
        <v>39965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>
      <c r="A109" s="40">
        <f t="shared" si="6"/>
        <v>39995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>
      <c r="A110" s="40">
        <f t="shared" si="6"/>
        <v>40026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>
      <c r="A111" s="40">
        <f t="shared" si="6"/>
        <v>40057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>
      <c r="A112" s="40">
        <f t="shared" si="6"/>
        <v>40087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>
      <c r="A113" s="40">
        <f t="shared" si="6"/>
        <v>40118</v>
      </c>
      <c r="B113" s="20" t="s">
        <v>76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>
      <c r="A114" s="40"/>
      <c r="B114" s="20" t="s">
        <v>99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>
      <c r="A115" s="40">
        <f>EDATE(A113,1)</f>
        <v>40148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>
      <c r="A116" s="48" t="s">
        <v>107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>
      <c r="A117" s="40">
        <v>40179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>
      <c r="A118" s="40">
        <f>EDATE(A117,1)</f>
        <v>40210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>
      <c r="A119" s="40">
        <f t="shared" ref="A119:A133" si="7">EDATE(A118,1)</f>
        <v>40238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>
      <c r="A120" s="40">
        <f t="shared" si="7"/>
        <v>40269</v>
      </c>
      <c r="B120" s="20" t="s">
        <v>108</v>
      </c>
      <c r="C120" s="13">
        <v>1.25</v>
      </c>
      <c r="D120" s="39">
        <v>7.3000000000000009E-2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>
      <c r="A121" s="40"/>
      <c r="B121" s="20" t="s">
        <v>65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109</v>
      </c>
    </row>
    <row r="122" spans="1:11">
      <c r="A122" s="40">
        <f>EDATE(A120,1)</f>
        <v>40299</v>
      </c>
      <c r="B122" s="20" t="s">
        <v>99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113</v>
      </c>
    </row>
    <row r="123" spans="1:11">
      <c r="A123" s="40"/>
      <c r="B123" s="20" t="s">
        <v>110</v>
      </c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>
      <c r="A124" s="40"/>
      <c r="B124" s="20" t="s">
        <v>111</v>
      </c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>
      <c r="A125" s="40"/>
      <c r="B125" s="20" t="s">
        <v>112</v>
      </c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>
      <c r="A126" s="40">
        <f>EDATE(A122,1)</f>
        <v>40330</v>
      </c>
      <c r="B126" s="20" t="s">
        <v>51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/>
    </row>
    <row r="127" spans="1:11">
      <c r="A127" s="40"/>
      <c r="B127" s="20" t="s">
        <v>114</v>
      </c>
      <c r="C127" s="13"/>
      <c r="D127" s="39">
        <v>1.673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>
      <c r="A128" s="40">
        <f>EDATE(A126,1)</f>
        <v>40360</v>
      </c>
      <c r="B128" s="20" t="s">
        <v>115</v>
      </c>
      <c r="C128" s="13">
        <v>1.25</v>
      </c>
      <c r="D128" s="39">
        <v>2.0979999999999999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>
      <c r="A129" s="40">
        <f t="shared" si="7"/>
        <v>40391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43313</v>
      </c>
    </row>
    <row r="130" spans="1:11">
      <c r="A130" s="40"/>
      <c r="B130" s="20" t="s">
        <v>116</v>
      </c>
      <c r="C130" s="13"/>
      <c r="D130" s="39">
        <v>2.9000000000000012E-2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>
      <c r="A131" s="40">
        <f>EDATE(A129,1)</f>
        <v>40422</v>
      </c>
      <c r="B131" s="20" t="s">
        <v>117</v>
      </c>
      <c r="C131" s="13">
        <v>1.25</v>
      </c>
      <c r="D131" s="39">
        <v>1.004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>
      <c r="A132" s="40">
        <f t="shared" si="7"/>
        <v>40452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>
      <c r="A133" s="40">
        <f t="shared" si="7"/>
        <v>40483</v>
      </c>
      <c r="B133" s="20" t="s">
        <v>118</v>
      </c>
      <c r="C133" s="13">
        <v>1.25</v>
      </c>
      <c r="D133" s="39">
        <v>2.700000000000001E-2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>
      <c r="A134" s="40">
        <f>EDATE(A133,1)</f>
        <v>40513</v>
      </c>
      <c r="B134" s="20" t="s">
        <v>119</v>
      </c>
      <c r="C134" s="13">
        <v>1.25</v>
      </c>
      <c r="D134" s="39">
        <v>2.0150000000000001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>
      <c r="A135" s="48" t="s">
        <v>120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>
      <c r="A136" s="40">
        <v>40544</v>
      </c>
      <c r="B136" s="20" t="s">
        <v>128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129</v>
      </c>
    </row>
    <row r="137" spans="1:11">
      <c r="A137" s="40"/>
      <c r="B137" s="20" t="s">
        <v>130</v>
      </c>
      <c r="C137" s="13"/>
      <c r="D137" s="39">
        <v>1.0309999999999999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>
      <c r="A138" s="40">
        <f>EDATE(A136,1)</f>
        <v>40575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>
      <c r="A139" s="40">
        <f t="shared" ref="A139:A146" si="8">EDATE(A138,1)</f>
        <v>40603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>
      <c r="A140" s="40">
        <f t="shared" si="8"/>
        <v>40634</v>
      </c>
      <c r="B140" s="20" t="s">
        <v>49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45031</v>
      </c>
    </row>
    <row r="141" spans="1:11">
      <c r="A141" s="40"/>
      <c r="B141" s="20" t="s">
        <v>131</v>
      </c>
      <c r="C141" s="13"/>
      <c r="D141" s="39">
        <v>7.9000000000000015E-2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>
      <c r="A142" s="40">
        <f>EDATE(A140,1)</f>
        <v>40664</v>
      </c>
      <c r="B142" s="20" t="s">
        <v>119</v>
      </c>
      <c r="C142" s="13">
        <v>1.25</v>
      </c>
      <c r="D142" s="39">
        <v>2.0150000000000001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>
      <c r="A143" s="40">
        <f t="shared" si="8"/>
        <v>40695</v>
      </c>
      <c r="B143" s="20" t="s">
        <v>132</v>
      </c>
      <c r="C143" s="13">
        <v>1.25</v>
      </c>
      <c r="D143" s="39">
        <v>3.1000000000000014E-2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>
      <c r="A144" s="40">
        <f t="shared" si="8"/>
        <v>40725</v>
      </c>
      <c r="B144" s="20" t="s">
        <v>133</v>
      </c>
      <c r="C144" s="13">
        <v>1.25</v>
      </c>
      <c r="D144" s="39">
        <v>3.7000000000000019E-2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>
      <c r="A145" s="40">
        <f t="shared" si="8"/>
        <v>40756</v>
      </c>
      <c r="B145" s="20" t="s">
        <v>134</v>
      </c>
      <c r="C145" s="13">
        <v>1.25</v>
      </c>
      <c r="D145" s="39">
        <v>0.11900000000000001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>
      <c r="A146" s="40">
        <f t="shared" si="8"/>
        <v>40787</v>
      </c>
      <c r="B146" s="20" t="s">
        <v>47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136</v>
      </c>
    </row>
    <row r="147" spans="1:11">
      <c r="A147" s="40"/>
      <c r="B147" s="20" t="s">
        <v>135</v>
      </c>
      <c r="C147" s="13"/>
      <c r="D147" s="39">
        <v>1.069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>
      <c r="A148" s="40">
        <f>EDATE(A146,1)</f>
        <v>40817</v>
      </c>
      <c r="B148" s="20" t="s">
        <v>137</v>
      </c>
      <c r="C148" s="13">
        <v>1.25</v>
      </c>
      <c r="D148" s="39">
        <v>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45566</v>
      </c>
    </row>
    <row r="149" spans="1:11">
      <c r="A149" s="40"/>
      <c r="B149" s="20" t="s">
        <v>138</v>
      </c>
      <c r="C149" s="13"/>
      <c r="D149" s="39">
        <v>1.087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>
      <c r="A150" s="40">
        <f>EDATE(A148,1)</f>
        <v>40848</v>
      </c>
      <c r="B150" s="20" t="s">
        <v>139</v>
      </c>
      <c r="C150" s="13">
        <v>1.25</v>
      </c>
      <c r="D150" s="39">
        <v>1.0980000000000001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>
      <c r="A151" s="40">
        <f>EDATE(A150,1)</f>
        <v>40878</v>
      </c>
      <c r="B151" s="20" t="s">
        <v>49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50">
        <v>45281</v>
      </c>
    </row>
    <row r="152" spans="1:11">
      <c r="A152" s="40"/>
      <c r="B152" s="20" t="s">
        <v>140</v>
      </c>
      <c r="C152" s="13"/>
      <c r="D152" s="39">
        <v>0.65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>
      <c r="A153" s="48" t="s">
        <v>121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>
      <c r="A154" s="40">
        <v>40909</v>
      </c>
      <c r="B154" s="20" t="s">
        <v>65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141</v>
      </c>
    </row>
    <row r="155" spans="1:11">
      <c r="A155" s="41"/>
      <c r="B155" s="15" t="s">
        <v>142</v>
      </c>
      <c r="C155" s="13"/>
      <c r="D155" s="43">
        <v>1.244</v>
      </c>
      <c r="E155" s="9"/>
      <c r="F155" s="15"/>
      <c r="G155" s="42" t="str">
        <f>IF(ISBLANK(Table1[[#This Row],[EARNED]]),"",Table1[[#This Row],[EARNED]])</f>
        <v/>
      </c>
      <c r="H155" s="43"/>
      <c r="I155" s="9"/>
      <c r="J155" s="12"/>
      <c r="K155" s="15"/>
    </row>
    <row r="156" spans="1:11">
      <c r="A156" s="41">
        <f>EDATE(A154,1)</f>
        <v>40940</v>
      </c>
      <c r="B156" s="15" t="s">
        <v>143</v>
      </c>
      <c r="C156" s="13">
        <v>1.25</v>
      </c>
      <c r="D156" s="43">
        <v>1.1419999999999999</v>
      </c>
      <c r="E156" s="9"/>
      <c r="F156" s="15"/>
      <c r="G156" s="42">
        <f>IF(ISBLANK(Table1[[#This Row],[EARNED]]),"",Table1[[#This Row],[EARNED]])</f>
        <v>1.25</v>
      </c>
      <c r="H156" s="43"/>
      <c r="I156" s="9"/>
      <c r="J156" s="12"/>
      <c r="K156" s="15"/>
    </row>
    <row r="157" spans="1:11">
      <c r="A157" s="41">
        <f t="shared" ref="A157:A170" si="9">EDATE(A156,1)</f>
        <v>40969</v>
      </c>
      <c r="B157" s="20" t="s">
        <v>137</v>
      </c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>
      <c r="A158" s="41"/>
      <c r="B158" s="20" t="s">
        <v>65</v>
      </c>
      <c r="C158" s="13"/>
      <c r="D158" s="39"/>
      <c r="E158" s="9"/>
      <c r="F158" s="20"/>
      <c r="G158" s="42"/>
      <c r="H158" s="39"/>
      <c r="I158" s="9"/>
      <c r="J158" s="11"/>
      <c r="K158" s="20"/>
    </row>
    <row r="159" spans="1:11">
      <c r="A159" s="41"/>
      <c r="B159" s="20" t="s">
        <v>65</v>
      </c>
      <c r="C159" s="13"/>
      <c r="D159" s="39"/>
      <c r="E159" s="9"/>
      <c r="F159" s="20"/>
      <c r="G159" s="42"/>
      <c r="H159" s="39"/>
      <c r="I159" s="9"/>
      <c r="J159" s="11"/>
      <c r="K159" s="20"/>
    </row>
    <row r="160" spans="1:11">
      <c r="A160" s="41"/>
      <c r="B160" s="20" t="s">
        <v>144</v>
      </c>
      <c r="C160" s="13"/>
      <c r="D160" s="39">
        <v>0.9</v>
      </c>
      <c r="E160" s="9"/>
      <c r="F160" s="20"/>
      <c r="G160" s="42"/>
      <c r="H160" s="39"/>
      <c r="I160" s="9"/>
      <c r="J160" s="11"/>
      <c r="K160" s="20"/>
    </row>
    <row r="161" spans="1:11">
      <c r="A161" s="41">
        <f>EDATE(A157,1)</f>
        <v>41000</v>
      </c>
      <c r="B161" s="20" t="s">
        <v>49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>
      <c r="A162" s="41"/>
      <c r="B162" s="20" t="s">
        <v>145</v>
      </c>
      <c r="C162" s="13"/>
      <c r="D162" s="39">
        <v>0.34799999999999998</v>
      </c>
      <c r="E162" s="9"/>
      <c r="F162" s="20"/>
      <c r="G162" s="42" t="str">
        <f>IF(ISBLANK(Table1[[#This Row],[EARNED]]),"",Table1[[#This Row],[EARNED]])</f>
        <v/>
      </c>
      <c r="H162" s="39"/>
      <c r="I162" s="9"/>
      <c r="J162" s="11"/>
      <c r="K162" s="20"/>
    </row>
    <row r="163" spans="1:11">
      <c r="A163" s="41">
        <f>EDATE(A161,1)</f>
        <v>41030</v>
      </c>
      <c r="B163" s="20" t="s">
        <v>49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>
        <v>1</v>
      </c>
      <c r="I163" s="9"/>
      <c r="J163" s="11"/>
      <c r="K163" s="20"/>
    </row>
    <row r="164" spans="1:11">
      <c r="A164" s="41"/>
      <c r="B164" s="20" t="s">
        <v>49</v>
      </c>
      <c r="C164" s="13"/>
      <c r="D164" s="39"/>
      <c r="E164" s="9"/>
      <c r="F164" s="20"/>
      <c r="G164" s="42"/>
      <c r="H164" s="39">
        <v>1</v>
      </c>
      <c r="I164" s="9"/>
      <c r="J164" s="11"/>
      <c r="K164" s="20"/>
    </row>
    <row r="165" spans="1:11">
      <c r="A165" s="41"/>
      <c r="B165" s="20" t="s">
        <v>146</v>
      </c>
      <c r="C165" s="13"/>
      <c r="D165" s="39">
        <v>0.30399999999999999</v>
      </c>
      <c r="E165" s="9"/>
      <c r="F165" s="20"/>
      <c r="G165" s="42"/>
      <c r="H165" s="39"/>
      <c r="I165" s="9"/>
      <c r="J165" s="11"/>
      <c r="K165" s="20"/>
    </row>
    <row r="166" spans="1:11">
      <c r="A166" s="41">
        <f>EDATE(A163,1)</f>
        <v>41061</v>
      </c>
      <c r="B166" s="20" t="s">
        <v>130</v>
      </c>
      <c r="C166" s="13">
        <v>1.25</v>
      </c>
      <c r="D166" s="39">
        <v>1.0309999999999999</v>
      </c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>
      <c r="A167" s="41">
        <f t="shared" si="9"/>
        <v>41091</v>
      </c>
      <c r="B167" s="20" t="s">
        <v>49</v>
      </c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>
        <v>1</v>
      </c>
      <c r="I167" s="9"/>
      <c r="J167" s="11"/>
      <c r="K167" s="50">
        <v>45112</v>
      </c>
    </row>
    <row r="168" spans="1:11">
      <c r="A168" s="41"/>
      <c r="B168" s="20" t="s">
        <v>147</v>
      </c>
      <c r="C168" s="13"/>
      <c r="D168" s="39">
        <v>0.11000000000000001</v>
      </c>
      <c r="E168" s="9"/>
      <c r="F168" s="20"/>
      <c r="G168" s="42" t="str">
        <f>IF(ISBLANK(Table1[[#This Row],[EARNED]]),"",Table1[[#This Row],[EARNED]])</f>
        <v/>
      </c>
      <c r="H168" s="39"/>
      <c r="I168" s="9"/>
      <c r="J168" s="11"/>
      <c r="K168" s="20"/>
    </row>
    <row r="169" spans="1:11">
      <c r="A169" s="41">
        <f>EDATE(A167,1)</f>
        <v>41122</v>
      </c>
      <c r="B169" s="20" t="s">
        <v>148</v>
      </c>
      <c r="C169" s="13">
        <v>1.25</v>
      </c>
      <c r="D169" s="39">
        <v>5.6000000000000015E-2</v>
      </c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>
      <c r="A170" s="41">
        <f t="shared" si="9"/>
        <v>41153</v>
      </c>
      <c r="B170" s="20" t="s">
        <v>99</v>
      </c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>
      <c r="A171" s="41"/>
      <c r="B171" s="20" t="s">
        <v>149</v>
      </c>
      <c r="C171" s="13"/>
      <c r="D171" s="39">
        <v>5.4000000000000013E-2</v>
      </c>
      <c r="E171" s="9"/>
      <c r="F171" s="20"/>
      <c r="G171" s="42" t="str">
        <f>IF(ISBLANK(Table1[[#This Row],[EARNED]]),"",Table1[[#This Row],[EARNED]])</f>
        <v/>
      </c>
      <c r="H171" s="39"/>
      <c r="I171" s="9"/>
      <c r="J171" s="11"/>
      <c r="K171" s="20"/>
    </row>
    <row r="172" spans="1:11">
      <c r="A172" s="41">
        <f>EDATE(A170,1)</f>
        <v>41183</v>
      </c>
      <c r="B172" s="20" t="s">
        <v>150</v>
      </c>
      <c r="C172" s="13">
        <v>1.25</v>
      </c>
      <c r="D172" s="39">
        <v>3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 t="s">
        <v>151</v>
      </c>
    </row>
    <row r="173" spans="1:11">
      <c r="A173" s="41"/>
      <c r="B173" s="20" t="s">
        <v>152</v>
      </c>
      <c r="C173" s="13"/>
      <c r="D173" s="39">
        <v>0.26</v>
      </c>
      <c r="E173" s="9"/>
      <c r="F173" s="20"/>
      <c r="G173" s="42" t="str">
        <f>IF(ISBLANK(Table1[[#This Row],[EARNED]]),"",Table1[[#This Row],[EARNED]])</f>
        <v/>
      </c>
      <c r="H173" s="39"/>
      <c r="I173" s="9"/>
      <c r="J173" s="11"/>
      <c r="K173" s="20"/>
    </row>
    <row r="174" spans="1:11">
      <c r="A174" s="41">
        <f>EDATE(A172,1)</f>
        <v>41214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>
      <c r="A175" s="41">
        <f>EDATE(A174,1)</f>
        <v>41244</v>
      </c>
      <c r="B175" s="20" t="s">
        <v>47</v>
      </c>
      <c r="C175" s="13">
        <v>1.25</v>
      </c>
      <c r="D175" s="39">
        <v>2</v>
      </c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>
      <c r="A176" s="41"/>
      <c r="B176" s="20" t="s">
        <v>153</v>
      </c>
      <c r="C176" s="13"/>
      <c r="D176" s="39">
        <v>0.26</v>
      </c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>
      <c r="A177" s="48" t="s">
        <v>122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>
      <c r="A178" s="40">
        <v>41275</v>
      </c>
      <c r="B178" s="20" t="s">
        <v>99</v>
      </c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>
        <v>4</v>
      </c>
      <c r="I178" s="9"/>
      <c r="J178" s="11"/>
      <c r="K178" s="20"/>
    </row>
    <row r="179" spans="1:11">
      <c r="A179" s="40"/>
      <c r="B179" s="20" t="s">
        <v>154</v>
      </c>
      <c r="C179" s="13"/>
      <c r="D179" s="39">
        <v>0.95799999999999996</v>
      </c>
      <c r="E179" s="9"/>
      <c r="F179" s="20"/>
      <c r="G179" s="42"/>
      <c r="H179" s="39"/>
      <c r="I179" s="9"/>
      <c r="J179" s="11"/>
      <c r="K179" s="20"/>
    </row>
    <row r="180" spans="1:11">
      <c r="A180" s="40">
        <f>EDATE(A178,1)</f>
        <v>41306</v>
      </c>
      <c r="B180" s="20" t="s">
        <v>155</v>
      </c>
      <c r="C180" s="13">
        <v>1.25</v>
      </c>
      <c r="D180" s="39">
        <v>0.61699999999999999</v>
      </c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>
      <c r="A181" s="40">
        <f t="shared" ref="A181:A197" si="10">EDATE(A180,1)</f>
        <v>41334</v>
      </c>
      <c r="B181" s="20" t="s">
        <v>110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 t="s">
        <v>157</v>
      </c>
    </row>
    <row r="182" spans="1:11">
      <c r="A182" s="40"/>
      <c r="B182" s="20" t="s">
        <v>49</v>
      </c>
      <c r="C182" s="13"/>
      <c r="D182" s="39"/>
      <c r="E182" s="9"/>
      <c r="F182" s="20"/>
      <c r="G182" s="42"/>
      <c r="H182" s="39">
        <v>1</v>
      </c>
      <c r="I182" s="9"/>
      <c r="J182" s="11"/>
      <c r="K182" s="49">
        <v>41699</v>
      </c>
    </row>
    <row r="183" spans="1:11">
      <c r="A183" s="40">
        <f>EDATE(A181,1)</f>
        <v>41365</v>
      </c>
      <c r="B183" s="20" t="s">
        <v>65</v>
      </c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 t="s">
        <v>158</v>
      </c>
    </row>
    <row r="184" spans="1:11">
      <c r="A184" s="40"/>
      <c r="B184" s="20" t="s">
        <v>150</v>
      </c>
      <c r="C184" s="13"/>
      <c r="D184" s="39"/>
      <c r="E184" s="9"/>
      <c r="F184" s="20"/>
      <c r="G184" s="42"/>
      <c r="H184" s="39"/>
      <c r="I184" s="9"/>
      <c r="J184" s="11"/>
      <c r="K184" s="20" t="s">
        <v>159</v>
      </c>
    </row>
    <row r="185" spans="1:11">
      <c r="A185" s="40"/>
      <c r="B185" s="20" t="s">
        <v>156</v>
      </c>
      <c r="C185" s="13"/>
      <c r="D185" s="39">
        <v>2.7560000000000002</v>
      </c>
      <c r="E185" s="9"/>
      <c r="F185" s="20"/>
      <c r="G185" s="42"/>
      <c r="H185" s="39"/>
      <c r="I185" s="9"/>
      <c r="J185" s="11"/>
      <c r="K185" s="20"/>
    </row>
    <row r="186" spans="1:11">
      <c r="A186" s="40">
        <f>EDATE(A183,1)</f>
        <v>41395</v>
      </c>
      <c r="B186" s="20" t="s">
        <v>160</v>
      </c>
      <c r="C186" s="13">
        <v>1.25</v>
      </c>
      <c r="D186" s="39">
        <v>0.79200000000000004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>
      <c r="A187" s="40">
        <f t="shared" si="10"/>
        <v>41426</v>
      </c>
      <c r="B187" s="20" t="s">
        <v>161</v>
      </c>
      <c r="C187" s="13">
        <v>1.25</v>
      </c>
      <c r="D187" s="39">
        <v>3.5000000000000017E-2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>
      <c r="A188" s="40">
        <f t="shared" si="10"/>
        <v>41456</v>
      </c>
      <c r="B188" s="20" t="s">
        <v>162</v>
      </c>
      <c r="C188" s="13">
        <v>1.25</v>
      </c>
      <c r="D188" s="39">
        <v>7.7000000000000013E-2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>
      <c r="A189" s="40">
        <f t="shared" si="10"/>
        <v>41487</v>
      </c>
      <c r="B189" s="20" t="s">
        <v>163</v>
      </c>
      <c r="C189" s="13">
        <v>1.25</v>
      </c>
      <c r="D189" s="39">
        <v>0.29199999999999998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>
      <c r="A190" s="40">
        <f t="shared" si="10"/>
        <v>41518</v>
      </c>
      <c r="B190" s="20" t="s">
        <v>51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2</v>
      </c>
      <c r="I190" s="9"/>
      <c r="J190" s="11"/>
      <c r="K190" s="20" t="s">
        <v>166</v>
      </c>
    </row>
    <row r="191" spans="1:11">
      <c r="A191" s="40"/>
      <c r="B191" s="20" t="s">
        <v>49</v>
      </c>
      <c r="C191" s="13"/>
      <c r="D191" s="39"/>
      <c r="E191" s="9"/>
      <c r="F191" s="20"/>
      <c r="G191" s="42"/>
      <c r="H191" s="39">
        <v>1</v>
      </c>
      <c r="I191" s="9"/>
      <c r="J191" s="11"/>
      <c r="K191" s="50">
        <v>45181</v>
      </c>
    </row>
    <row r="192" spans="1:11">
      <c r="A192" s="40"/>
      <c r="B192" s="20" t="s">
        <v>49</v>
      </c>
      <c r="C192" s="13"/>
      <c r="D192" s="39"/>
      <c r="E192" s="9"/>
      <c r="F192" s="20"/>
      <c r="G192" s="42"/>
      <c r="H192" s="39">
        <v>1</v>
      </c>
      <c r="I192" s="9"/>
      <c r="J192" s="11"/>
      <c r="K192" s="49">
        <v>45536</v>
      </c>
    </row>
    <row r="193" spans="1:11">
      <c r="A193" s="40"/>
      <c r="B193" s="20" t="s">
        <v>164</v>
      </c>
      <c r="C193" s="13"/>
      <c r="D193" s="39"/>
      <c r="E193" s="9"/>
      <c r="F193" s="20"/>
      <c r="G193" s="42"/>
      <c r="H193" s="39">
        <v>38</v>
      </c>
      <c r="I193" s="9"/>
      <c r="J193" s="11"/>
      <c r="K193" s="20" t="s">
        <v>167</v>
      </c>
    </row>
    <row r="194" spans="1:11">
      <c r="A194" s="40"/>
      <c r="B194" s="20" t="s">
        <v>165</v>
      </c>
      <c r="C194" s="13"/>
      <c r="D194" s="39">
        <v>1.4830000000000001</v>
      </c>
      <c r="E194" s="9"/>
      <c r="F194" s="20"/>
      <c r="G194" s="42"/>
      <c r="H194" s="39"/>
      <c r="I194" s="9"/>
      <c r="J194" s="11"/>
      <c r="K194" s="20"/>
    </row>
    <row r="195" spans="1:11">
      <c r="A195" s="40">
        <f>EDATE(A190,1)</f>
        <v>41548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>
      <c r="A196" s="40">
        <f>EDATE(A195,1)</f>
        <v>41579</v>
      </c>
      <c r="B196" s="20" t="s">
        <v>168</v>
      </c>
      <c r="C196" s="13">
        <v>1.25</v>
      </c>
      <c r="D196" s="39">
        <v>1.1600000000000001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>
      <c r="A197" s="40">
        <f t="shared" si="10"/>
        <v>41609</v>
      </c>
      <c r="B197" s="20" t="s">
        <v>169</v>
      </c>
      <c r="C197" s="13">
        <v>1.25</v>
      </c>
      <c r="D197" s="39">
        <v>2.1579999999999999</v>
      </c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>
      <c r="A198" s="48" t="s">
        <v>123</v>
      </c>
      <c r="B198" s="20"/>
      <c r="C198" s="13"/>
      <c r="D198" s="39"/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20"/>
    </row>
    <row r="199" spans="1:11">
      <c r="A199" s="41">
        <v>41640</v>
      </c>
      <c r="B199" s="15"/>
      <c r="C199" s="42">
        <v>1.25</v>
      </c>
      <c r="D199" s="43"/>
      <c r="E199" s="51"/>
      <c r="F199" s="15"/>
      <c r="G199" s="42">
        <f>IF(ISBLANK(Table1[[#This Row],[EARNED]]),"",Table1[[#This Row],[EARNED]])</f>
        <v>1.25</v>
      </c>
      <c r="H199" s="43"/>
      <c r="I199" s="51"/>
      <c r="J199" s="12"/>
      <c r="K199" s="15"/>
    </row>
    <row r="200" spans="1:11">
      <c r="A200" s="40">
        <f>EDATE(A199,1)</f>
        <v>41671</v>
      </c>
      <c r="B200" s="20" t="s">
        <v>110</v>
      </c>
      <c r="C200" s="42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170</v>
      </c>
    </row>
    <row r="201" spans="1:11">
      <c r="A201" s="40"/>
      <c r="B201" s="20" t="s">
        <v>65</v>
      </c>
      <c r="C201" s="42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 t="s">
        <v>172</v>
      </c>
    </row>
    <row r="202" spans="1:11">
      <c r="A202" s="40">
        <f>EDATE(A200,1)</f>
        <v>41699</v>
      </c>
      <c r="B202" s="20" t="s">
        <v>47</v>
      </c>
      <c r="C202" s="42">
        <v>1.25</v>
      </c>
      <c r="D202" s="39">
        <v>2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171</v>
      </c>
    </row>
    <row r="203" spans="1:11">
      <c r="A203" s="40"/>
      <c r="B203" s="20" t="s">
        <v>65</v>
      </c>
      <c r="C203" s="42"/>
      <c r="D203" s="39"/>
      <c r="E203" s="9"/>
      <c r="F203" s="20"/>
      <c r="G203" s="42"/>
      <c r="H203" s="39"/>
      <c r="I203" s="9"/>
      <c r="J203" s="11"/>
      <c r="K203" s="20"/>
    </row>
    <row r="204" spans="1:11">
      <c r="A204" s="40">
        <f>EDATE(A202,1)</f>
        <v>41730</v>
      </c>
      <c r="B204" s="20"/>
      <c r="C204" s="42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>
      <c r="A205" s="40">
        <f t="shared" ref="A205:A211" si="11">EDATE(A204,1)</f>
        <v>41760</v>
      </c>
      <c r="B205" s="20"/>
      <c r="C205" s="42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>
      <c r="A206" s="40">
        <f t="shared" si="11"/>
        <v>41791</v>
      </c>
      <c r="B206" s="20" t="s">
        <v>59</v>
      </c>
      <c r="C206" s="42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4</v>
      </c>
      <c r="I206" s="9"/>
      <c r="J206" s="11"/>
      <c r="K206" s="20" t="s">
        <v>173</v>
      </c>
    </row>
    <row r="207" spans="1:11">
      <c r="A207" s="40"/>
      <c r="B207" s="20" t="s">
        <v>66</v>
      </c>
      <c r="C207" s="42"/>
      <c r="D207" s="39"/>
      <c r="E207" s="9"/>
      <c r="F207" s="20"/>
      <c r="G207" s="42" t="str">
        <f>IF(ISBLANK(Table1[[#This Row],[EARNED]]),"",Table1[[#This Row],[EARNED]])</f>
        <v/>
      </c>
      <c r="H207" s="39">
        <v>7</v>
      </c>
      <c r="I207" s="9"/>
      <c r="J207" s="11"/>
      <c r="K207" s="20" t="s">
        <v>174</v>
      </c>
    </row>
    <row r="208" spans="1:11">
      <c r="A208" s="40">
        <f>EDATE(A206,1)</f>
        <v>41821</v>
      </c>
      <c r="B208" s="20"/>
      <c r="C208" s="42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>
      <c r="A209" s="40">
        <f t="shared" si="11"/>
        <v>41852</v>
      </c>
      <c r="B209" s="20"/>
      <c r="C209" s="42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>
      <c r="A210" s="40">
        <f t="shared" si="11"/>
        <v>41883</v>
      </c>
      <c r="B210" s="20" t="s">
        <v>51</v>
      </c>
      <c r="C210" s="42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 t="s">
        <v>175</v>
      </c>
    </row>
    <row r="211" spans="1:11">
      <c r="A211" s="40">
        <f t="shared" si="11"/>
        <v>41913</v>
      </c>
      <c r="B211" s="20" t="s">
        <v>150</v>
      </c>
      <c r="C211" s="42">
        <v>1.25</v>
      </c>
      <c r="D211" s="39">
        <v>3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 t="s">
        <v>176</v>
      </c>
    </row>
    <row r="212" spans="1:11">
      <c r="A212" s="40"/>
      <c r="B212" s="20" t="s">
        <v>49</v>
      </c>
      <c r="C212" s="42"/>
      <c r="D212" s="39"/>
      <c r="E212" s="9"/>
      <c r="F212" s="20"/>
      <c r="G212" s="42" t="str">
        <f>IF(ISBLANK(Table1[[#This Row],[EARNED]]),"",Table1[[#This Row],[EARNED]])</f>
        <v/>
      </c>
      <c r="H212" s="39">
        <v>1</v>
      </c>
      <c r="I212" s="9"/>
      <c r="J212" s="11"/>
      <c r="K212" s="49">
        <v>47027</v>
      </c>
    </row>
    <row r="213" spans="1:11">
      <c r="A213" s="40">
        <f>EDATE(A211,1)</f>
        <v>41944</v>
      </c>
      <c r="B213" s="20"/>
      <c r="C213" s="42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>
      <c r="A214" s="40">
        <f>EDATE(A213,1)</f>
        <v>41974</v>
      </c>
      <c r="B214" s="20"/>
      <c r="C214" s="42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>
      <c r="A215" s="48" t="s">
        <v>124</v>
      </c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>
      <c r="A216" s="40">
        <v>42005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>
      <c r="A217" s="40">
        <f>EDATE(A216,1)</f>
        <v>42036</v>
      </c>
      <c r="B217" s="20" t="s">
        <v>49</v>
      </c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>
        <v>1</v>
      </c>
      <c r="I217" s="9"/>
      <c r="J217" s="11"/>
      <c r="K217" s="50">
        <v>44963</v>
      </c>
    </row>
    <row r="218" spans="1:11">
      <c r="A218" s="40">
        <f t="shared" ref="A218:A226" si="12">EDATE(A217,1)</f>
        <v>42064</v>
      </c>
      <c r="B218" s="20" t="s">
        <v>110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 t="s">
        <v>177</v>
      </c>
    </row>
    <row r="219" spans="1:11">
      <c r="A219" s="40"/>
      <c r="B219" s="20" t="s">
        <v>65</v>
      </c>
      <c r="C219" s="13"/>
      <c r="D219" s="39"/>
      <c r="E219" s="9"/>
      <c r="F219" s="20"/>
      <c r="G219" s="42" t="str">
        <f>IF(ISBLANK(Table1[[#This Row],[EARNED]]),"",Table1[[#This Row],[EARNED]])</f>
        <v/>
      </c>
      <c r="H219" s="39"/>
      <c r="I219" s="9"/>
      <c r="J219" s="11"/>
      <c r="K219" s="20" t="s">
        <v>178</v>
      </c>
    </row>
    <row r="220" spans="1:11">
      <c r="A220" s="40">
        <f>EDATE(A218,1)</f>
        <v>42095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>
      <c r="A221" s="40">
        <f t="shared" si="12"/>
        <v>42125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>
      <c r="A222" s="40">
        <f t="shared" si="12"/>
        <v>42156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>
      <c r="A223" s="40">
        <f t="shared" si="12"/>
        <v>42186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>
      <c r="A224" s="40">
        <f t="shared" si="12"/>
        <v>42217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>
      <c r="A225" s="40">
        <f t="shared" si="12"/>
        <v>42248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>
      <c r="A226" s="40">
        <f t="shared" si="12"/>
        <v>42278</v>
      </c>
      <c r="B226" s="20" t="s">
        <v>49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1</v>
      </c>
      <c r="I226" s="9"/>
      <c r="J226" s="11"/>
      <c r="K226" s="49">
        <v>45200</v>
      </c>
    </row>
    <row r="227" spans="1:11">
      <c r="A227" s="40"/>
      <c r="B227" s="20" t="s">
        <v>99</v>
      </c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>
        <v>3</v>
      </c>
      <c r="I227" s="9"/>
      <c r="J227" s="11"/>
      <c r="K227" s="20" t="s">
        <v>179</v>
      </c>
    </row>
    <row r="228" spans="1:11">
      <c r="A228" s="40">
        <f>EDATE(A226,1)</f>
        <v>42309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1</v>
      </c>
      <c r="I228" s="9"/>
      <c r="J228" s="11"/>
      <c r="K228" s="49">
        <v>43405</v>
      </c>
    </row>
    <row r="229" spans="1:11">
      <c r="A229" s="40"/>
      <c r="B229" s="20" t="s">
        <v>76</v>
      </c>
      <c r="C229" s="13"/>
      <c r="D229" s="39">
        <v>5</v>
      </c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 t="s">
        <v>180</v>
      </c>
    </row>
    <row r="230" spans="1:11">
      <c r="A230" s="40">
        <f>EDATE(A228,1)</f>
        <v>42339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>
      <c r="A231" s="48" t="s">
        <v>125</v>
      </c>
      <c r="B231" s="20"/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20"/>
    </row>
    <row r="232" spans="1:11">
      <c r="A232" s="40">
        <v>42370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>
      <c r="A233" s="40">
        <f>EDATE(A232,1)</f>
        <v>42401</v>
      </c>
      <c r="B233" s="20" t="s">
        <v>181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6</v>
      </c>
      <c r="I233" s="9"/>
      <c r="J233" s="11"/>
      <c r="K233" s="20" t="s">
        <v>182</v>
      </c>
    </row>
    <row r="234" spans="1:11">
      <c r="A234" s="40">
        <f t="shared" ref="A234:A242" si="13">EDATE(A233,1)</f>
        <v>42430</v>
      </c>
      <c r="B234" s="20" t="s">
        <v>183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>
        <v>17</v>
      </c>
      <c r="I234" s="9"/>
      <c r="J234" s="11"/>
      <c r="K234" s="20" t="s">
        <v>184</v>
      </c>
    </row>
    <row r="235" spans="1:11">
      <c r="A235" s="40">
        <f t="shared" si="13"/>
        <v>42461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>
      <c r="A236" s="40">
        <f t="shared" si="13"/>
        <v>42491</v>
      </c>
      <c r="B236" s="20" t="s">
        <v>65</v>
      </c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 t="s">
        <v>185</v>
      </c>
    </row>
    <row r="237" spans="1:11">
      <c r="A237" s="40">
        <f t="shared" si="13"/>
        <v>42522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>
      <c r="A238" s="40">
        <f t="shared" si="13"/>
        <v>42552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>
      <c r="A239" s="40">
        <f t="shared" si="13"/>
        <v>42583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>
      <c r="A240" s="40">
        <f t="shared" si="13"/>
        <v>42614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>
      <c r="A241" s="40">
        <f t="shared" si="13"/>
        <v>42644</v>
      </c>
      <c r="B241" s="20" t="s">
        <v>54</v>
      </c>
      <c r="C241" s="13">
        <v>1.25</v>
      </c>
      <c r="D241" s="39">
        <v>5</v>
      </c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 t="s">
        <v>186</v>
      </c>
    </row>
    <row r="242" spans="1:11">
      <c r="A242" s="40">
        <f t="shared" si="13"/>
        <v>42675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>
      <c r="A243" s="40">
        <f>EDATE(A242,1)</f>
        <v>42705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>
      <c r="A244" s="48" t="s">
        <v>126</v>
      </c>
      <c r="B244" s="20"/>
      <c r="C244" s="13"/>
      <c r="D244" s="39"/>
      <c r="E244" s="9"/>
      <c r="F244" s="20"/>
      <c r="G244" s="42" t="str">
        <f>IF(ISBLANK(Table1[[#This Row],[EARNED]]),"",Table1[[#This Row],[EARNED]])</f>
        <v/>
      </c>
      <c r="H244" s="39"/>
      <c r="I244" s="9"/>
      <c r="J244" s="11"/>
      <c r="K244" s="20"/>
    </row>
    <row r="245" spans="1:11">
      <c r="A245" s="40">
        <v>42736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>
      <c r="A246" s="40">
        <f>EDATE(A245,1)</f>
        <v>42767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>
      <c r="A247" s="40">
        <f t="shared" ref="A247:A261" si="14">EDATE(A246,1)</f>
        <v>42795</v>
      </c>
      <c r="B247" s="20" t="s">
        <v>49</v>
      </c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>
        <v>1</v>
      </c>
      <c r="I247" s="9"/>
      <c r="J247" s="11"/>
      <c r="K247" s="49">
        <v>42795</v>
      </c>
    </row>
    <row r="248" spans="1:11">
      <c r="A248" s="40"/>
      <c r="B248" s="20" t="s">
        <v>49</v>
      </c>
      <c r="C248" s="13"/>
      <c r="D248" s="39"/>
      <c r="E248" s="9"/>
      <c r="F248" s="20"/>
      <c r="G248" s="42"/>
      <c r="H248" s="39">
        <v>1</v>
      </c>
      <c r="I248" s="9"/>
      <c r="J248" s="11"/>
      <c r="K248" s="49">
        <v>11383</v>
      </c>
    </row>
    <row r="249" spans="1:11">
      <c r="A249" s="40"/>
      <c r="B249" s="20" t="s">
        <v>65</v>
      </c>
      <c r="C249" s="13"/>
      <c r="D249" s="39"/>
      <c r="E249" s="9"/>
      <c r="F249" s="20"/>
      <c r="G249" s="42"/>
      <c r="H249" s="39"/>
      <c r="I249" s="9"/>
      <c r="J249" s="11"/>
      <c r="K249" s="20" t="s">
        <v>187</v>
      </c>
    </row>
    <row r="250" spans="1:11">
      <c r="A250" s="40">
        <f>EDATE(A247,1)</f>
        <v>42826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>
      <c r="A251" s="40">
        <f t="shared" si="14"/>
        <v>42856</v>
      </c>
      <c r="B251" s="20" t="s">
        <v>65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 t="s">
        <v>185</v>
      </c>
    </row>
    <row r="252" spans="1:11">
      <c r="A252" s="40"/>
      <c r="B252" s="20" t="s">
        <v>49</v>
      </c>
      <c r="C252" s="13"/>
      <c r="D252" s="39"/>
      <c r="E252" s="9"/>
      <c r="F252" s="20"/>
      <c r="G252" s="42" t="str">
        <f>IF(ISBLANK(Table1[[#This Row],[EARNED]]),"",Table1[[#This Row],[EARNED]])</f>
        <v/>
      </c>
      <c r="H252" s="39">
        <v>1</v>
      </c>
      <c r="I252" s="9"/>
      <c r="J252" s="11"/>
      <c r="K252" s="50">
        <v>45058</v>
      </c>
    </row>
    <row r="253" spans="1:11">
      <c r="A253" s="40">
        <f>EDATE(A251,1)</f>
        <v>42887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>
      <c r="A254" s="40">
        <f t="shared" si="14"/>
        <v>42917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>
      <c r="A255" s="40">
        <f t="shared" si="14"/>
        <v>42948</v>
      </c>
      <c r="B255" s="20" t="s">
        <v>51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>
        <v>2</v>
      </c>
      <c r="I255" s="9"/>
      <c r="J255" s="11"/>
      <c r="K255" s="20" t="s">
        <v>188</v>
      </c>
    </row>
    <row r="256" spans="1:11">
      <c r="A256" s="40">
        <f t="shared" si="14"/>
        <v>42979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>
      <c r="A257" s="40">
        <f t="shared" si="14"/>
        <v>43009</v>
      </c>
      <c r="B257" s="20" t="s">
        <v>49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>
        <v>1</v>
      </c>
      <c r="I257" s="9"/>
      <c r="J257" s="11"/>
      <c r="K257" s="50">
        <v>45205</v>
      </c>
    </row>
    <row r="258" spans="1:11">
      <c r="A258" s="40"/>
      <c r="B258" s="20" t="s">
        <v>76</v>
      </c>
      <c r="C258" s="13"/>
      <c r="D258" s="39">
        <v>5</v>
      </c>
      <c r="E258" s="9"/>
      <c r="F258" s="20"/>
      <c r="G258" s="42"/>
      <c r="H258" s="39"/>
      <c r="I258" s="9"/>
      <c r="J258" s="11"/>
      <c r="K258" s="20" t="s">
        <v>189</v>
      </c>
    </row>
    <row r="259" spans="1:11">
      <c r="A259" s="40"/>
      <c r="B259" s="20" t="s">
        <v>49</v>
      </c>
      <c r="C259" s="13"/>
      <c r="D259" s="39"/>
      <c r="E259" s="9"/>
      <c r="F259" s="20"/>
      <c r="G259" s="42"/>
      <c r="H259" s="39">
        <v>1</v>
      </c>
      <c r="I259" s="9"/>
      <c r="J259" s="11"/>
      <c r="K259" s="50">
        <v>45234</v>
      </c>
    </row>
    <row r="260" spans="1:11">
      <c r="A260" s="40">
        <f>EDATE(A257,1)</f>
        <v>43040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>
      <c r="A261" s="40">
        <f t="shared" si="14"/>
        <v>43070</v>
      </c>
      <c r="B261" s="15"/>
      <c r="C261" s="13">
        <v>1.25</v>
      </c>
      <c r="D261" s="43"/>
      <c r="E261" s="51"/>
      <c r="F261" s="15"/>
      <c r="G261" s="42">
        <f>IF(ISBLANK(Table1[[#This Row],[EARNED]]),"",Table1[[#This Row],[EARNED]])</f>
        <v>1.25</v>
      </c>
      <c r="H261" s="43"/>
      <c r="I261" s="51"/>
      <c r="J261" s="12"/>
      <c r="K261" s="15"/>
    </row>
    <row r="262" spans="1:11">
      <c r="A262" s="48" t="s">
        <v>127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>
      <c r="A263" s="40">
        <v>43101</v>
      </c>
      <c r="B263" s="20" t="s">
        <v>51</v>
      </c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>
        <v>2</v>
      </c>
      <c r="I263" s="9"/>
      <c r="J263" s="11"/>
      <c r="K263" s="20" t="s">
        <v>190</v>
      </c>
    </row>
    <row r="264" spans="1:11">
      <c r="A264" s="40">
        <f>EDATE(A263,1)</f>
        <v>43132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>
      <c r="A265" s="40">
        <f t="shared" ref="A265:A278" si="15">EDATE(A264,1)</f>
        <v>43160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>
      <c r="A266" s="40">
        <f t="shared" si="15"/>
        <v>43191</v>
      </c>
      <c r="B266" s="20" t="s">
        <v>65</v>
      </c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 t="s">
        <v>191</v>
      </c>
    </row>
    <row r="267" spans="1:11">
      <c r="A267" s="40">
        <f t="shared" si="15"/>
        <v>43221</v>
      </c>
      <c r="B267" s="20" t="s">
        <v>65</v>
      </c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 t="s">
        <v>185</v>
      </c>
    </row>
    <row r="268" spans="1:11">
      <c r="A268" s="40"/>
      <c r="B268" s="20" t="s">
        <v>99</v>
      </c>
      <c r="C268" s="13"/>
      <c r="D268" s="39"/>
      <c r="E268" s="9"/>
      <c r="F268" s="20"/>
      <c r="G268" s="42"/>
      <c r="H268" s="39">
        <v>3</v>
      </c>
      <c r="I268" s="9"/>
      <c r="J268" s="11"/>
      <c r="K268" s="20" t="s">
        <v>192</v>
      </c>
    </row>
    <row r="269" spans="1:11">
      <c r="A269" s="40"/>
      <c r="B269" s="20" t="s">
        <v>49</v>
      </c>
      <c r="C269" s="13"/>
      <c r="D269" s="39"/>
      <c r="E269" s="9"/>
      <c r="F269" s="20"/>
      <c r="G269" s="42"/>
      <c r="H269" s="39">
        <v>1</v>
      </c>
      <c r="I269" s="9"/>
      <c r="J269" s="11"/>
      <c r="K269" s="50">
        <v>45088</v>
      </c>
    </row>
    <row r="270" spans="1:11">
      <c r="A270" s="40">
        <f>EDATE(A267,1)</f>
        <v>43252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>
      <c r="A271" s="40">
        <f t="shared" si="15"/>
        <v>43282</v>
      </c>
      <c r="B271" s="20" t="s">
        <v>49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>
        <v>1</v>
      </c>
      <c r="I271" s="9"/>
      <c r="J271" s="11"/>
      <c r="K271" s="50">
        <v>45113</v>
      </c>
    </row>
    <row r="272" spans="1:11">
      <c r="A272" s="40">
        <f t="shared" si="15"/>
        <v>43313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>
      <c r="A273" s="40">
        <f t="shared" si="15"/>
        <v>43344</v>
      </c>
      <c r="B273" s="20" t="s">
        <v>49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1</v>
      </c>
      <c r="I273" s="9"/>
      <c r="J273" s="11"/>
      <c r="K273" s="50">
        <v>45180</v>
      </c>
    </row>
    <row r="274" spans="1:11">
      <c r="A274" s="40"/>
      <c r="B274" s="20" t="s">
        <v>49</v>
      </c>
      <c r="C274" s="13"/>
      <c r="D274" s="39"/>
      <c r="E274" s="9"/>
      <c r="F274" s="20"/>
      <c r="G274" s="42"/>
      <c r="H274" s="39">
        <v>1</v>
      </c>
      <c r="I274" s="9"/>
      <c r="J274" s="11"/>
      <c r="K274" s="49">
        <v>46266</v>
      </c>
    </row>
    <row r="275" spans="1:11">
      <c r="A275" s="40">
        <f>EDATE(A273,1)</f>
        <v>43374</v>
      </c>
      <c r="B275" s="20" t="s">
        <v>49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1</v>
      </c>
      <c r="I275" s="9"/>
      <c r="J275" s="11"/>
      <c r="K275" s="50">
        <v>45204</v>
      </c>
    </row>
    <row r="276" spans="1:11">
      <c r="A276" s="40"/>
      <c r="B276" s="20" t="s">
        <v>99</v>
      </c>
      <c r="C276" s="13"/>
      <c r="D276" s="39"/>
      <c r="E276" s="9"/>
      <c r="F276" s="20"/>
      <c r="G276" s="42" t="str">
        <f>IF(ISBLANK(Table1[[#This Row],[EARNED]]),"",Table1[[#This Row],[EARNED]])</f>
        <v/>
      </c>
      <c r="H276" s="39">
        <v>3</v>
      </c>
      <c r="I276" s="9"/>
      <c r="J276" s="11"/>
      <c r="K276" s="20" t="s">
        <v>193</v>
      </c>
    </row>
    <row r="277" spans="1:11">
      <c r="A277" s="40">
        <f>EDATE(A275,1)</f>
        <v>43405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>
      <c r="A278" s="40">
        <f t="shared" si="15"/>
        <v>43435</v>
      </c>
      <c r="B278" s="20" t="s">
        <v>76</v>
      </c>
      <c r="C278" s="13">
        <v>1.25</v>
      </c>
      <c r="D278" s="39">
        <v>5</v>
      </c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194</v>
      </c>
    </row>
    <row r="279" spans="1:11">
      <c r="A279" s="48" t="s">
        <v>195</v>
      </c>
      <c r="B279" s="20"/>
      <c r="C279" s="13"/>
      <c r="D279" s="39"/>
      <c r="E279" s="9"/>
      <c r="F279" s="20"/>
      <c r="G279" s="42" t="str">
        <f>IF(ISBLANK(Table1[[#This Row],[EARNED]]),"",Table1[[#This Row],[EARNED]])</f>
        <v/>
      </c>
      <c r="H279" s="39"/>
      <c r="I279" s="9"/>
      <c r="J279" s="11"/>
      <c r="K279" s="20"/>
    </row>
    <row r="280" spans="1:11">
      <c r="A280" s="40">
        <v>43466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>
        <v>1</v>
      </c>
      <c r="I280" s="9"/>
      <c r="J280" s="11"/>
      <c r="K280" s="50">
        <v>44949</v>
      </c>
    </row>
    <row r="281" spans="1:11">
      <c r="A281" s="40">
        <f>EDATE(A280,1)</f>
        <v>43497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>
      <c r="A282" s="40">
        <f t="shared" ref="A282:A294" si="16">EDATE(A281,1)</f>
        <v>43525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>
      <c r="A283" s="40">
        <f t="shared" si="16"/>
        <v>43556</v>
      </c>
      <c r="B283" s="20" t="s">
        <v>65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 t="s">
        <v>196</v>
      </c>
    </row>
    <row r="284" spans="1:11">
      <c r="A284" s="40"/>
      <c r="B284" s="20" t="s">
        <v>65</v>
      </c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 t="s">
        <v>187</v>
      </c>
    </row>
    <row r="285" spans="1:11">
      <c r="A285" s="40"/>
      <c r="B285" s="20" t="s">
        <v>49</v>
      </c>
      <c r="C285" s="13"/>
      <c r="D285" s="39"/>
      <c r="E285" s="9"/>
      <c r="F285" s="20"/>
      <c r="G285" s="42"/>
      <c r="H285" s="39">
        <v>1</v>
      </c>
      <c r="I285" s="9"/>
      <c r="J285" s="11"/>
      <c r="K285" s="49">
        <v>43525</v>
      </c>
    </row>
    <row r="286" spans="1:11">
      <c r="A286" s="40"/>
      <c r="B286" s="20" t="s">
        <v>49</v>
      </c>
      <c r="C286" s="13"/>
      <c r="D286" s="39"/>
      <c r="E286" s="9"/>
      <c r="F286" s="20"/>
      <c r="G286" s="42"/>
      <c r="H286" s="39">
        <v>1</v>
      </c>
      <c r="I286" s="9"/>
      <c r="J286" s="11"/>
      <c r="K286" s="50">
        <v>45041</v>
      </c>
    </row>
    <row r="287" spans="1:11">
      <c r="A287" s="40"/>
      <c r="B287" s="20" t="s">
        <v>49</v>
      </c>
      <c r="C287" s="13"/>
      <c r="D287" s="39"/>
      <c r="E287" s="9"/>
      <c r="F287" s="20"/>
      <c r="G287" s="42"/>
      <c r="H287" s="39">
        <v>1</v>
      </c>
      <c r="I287" s="9"/>
      <c r="J287" s="11"/>
      <c r="K287" s="50">
        <v>45049</v>
      </c>
    </row>
    <row r="288" spans="1:11">
      <c r="A288" s="40">
        <f>EDATE(A283,1)</f>
        <v>43586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>
      <c r="A289" s="40">
        <f t="shared" si="16"/>
        <v>43617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>
      <c r="A290" s="40">
        <f t="shared" si="16"/>
        <v>43647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>
      <c r="A291" s="40">
        <f t="shared" si="16"/>
        <v>43678</v>
      </c>
      <c r="B291" s="15" t="s">
        <v>51</v>
      </c>
      <c r="C291" s="13">
        <v>1.25</v>
      </c>
      <c r="D291" s="43"/>
      <c r="E291" s="51"/>
      <c r="F291" s="15"/>
      <c r="G291" s="42">
        <f>IF(ISBLANK(Table1[[#This Row],[EARNED]]),"",Table1[[#This Row],[EARNED]])</f>
        <v>1.25</v>
      </c>
      <c r="H291" s="43">
        <v>2</v>
      </c>
      <c r="I291" s="51"/>
      <c r="J291" s="12"/>
      <c r="K291" s="15" t="s">
        <v>197</v>
      </c>
    </row>
    <row r="292" spans="1:11">
      <c r="A292" s="40">
        <f t="shared" si="16"/>
        <v>43709</v>
      </c>
      <c r="B292" s="20" t="s">
        <v>49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50">
        <v>45175</v>
      </c>
    </row>
    <row r="293" spans="1:11">
      <c r="A293" s="40">
        <f t="shared" si="16"/>
        <v>43739</v>
      </c>
      <c r="B293" s="20" t="s">
        <v>76</v>
      </c>
      <c r="C293" s="13">
        <v>1.25</v>
      </c>
      <c r="D293" s="39">
        <v>5</v>
      </c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 t="s">
        <v>198</v>
      </c>
    </row>
    <row r="294" spans="1:11">
      <c r="A294" s="40">
        <f t="shared" si="16"/>
        <v>43770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>
      <c r="A295" s="40">
        <f>EDATE(A294,1)</f>
        <v>43800</v>
      </c>
      <c r="B295" s="20" t="s">
        <v>199</v>
      </c>
      <c r="C295" s="13">
        <v>1.25</v>
      </c>
      <c r="D295" s="39">
        <v>4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 t="s">
        <v>200</v>
      </c>
    </row>
    <row r="296" spans="1:11">
      <c r="A296" s="48" t="s">
        <v>201</v>
      </c>
      <c r="B296" s="20"/>
      <c r="C296" s="13"/>
      <c r="D296" s="39"/>
      <c r="E296" s="9"/>
      <c r="F296" s="20"/>
      <c r="G296" s="42" t="str">
        <f>IF(ISBLANK(Table1[[#This Row],[EARNED]]),"",Table1[[#This Row],[EARNED]])</f>
        <v/>
      </c>
      <c r="H296" s="39"/>
      <c r="I296" s="9"/>
      <c r="J296" s="11"/>
      <c r="K296" s="20"/>
    </row>
    <row r="297" spans="1:11">
      <c r="A297" s="40">
        <v>43831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>
      <c r="A298" s="40">
        <f>EDATE(A297,1)</f>
        <v>43862</v>
      </c>
      <c r="B298" s="20" t="s">
        <v>202</v>
      </c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 t="s">
        <v>203</v>
      </c>
    </row>
    <row r="299" spans="1:11">
      <c r="A299" s="40">
        <f t="shared" ref="A299:A309" si="17">EDATE(A298,1)</f>
        <v>43891</v>
      </c>
      <c r="B299" s="20" t="s">
        <v>51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204</v>
      </c>
    </row>
    <row r="300" spans="1:11">
      <c r="A300" s="40">
        <f t="shared" si="17"/>
        <v>43922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>
      <c r="A301" s="40">
        <f t="shared" si="17"/>
        <v>43952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>
      <c r="A302" s="40">
        <f t="shared" si="17"/>
        <v>43983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>
      <c r="A303" s="40">
        <f t="shared" si="17"/>
        <v>44013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>
      <c r="A304" s="40">
        <f t="shared" si="17"/>
        <v>44044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>
      <c r="A305" s="40">
        <f t="shared" si="17"/>
        <v>44075</v>
      </c>
      <c r="B305" s="20" t="s">
        <v>54</v>
      </c>
      <c r="C305" s="13">
        <v>1.25</v>
      </c>
      <c r="D305" s="39">
        <v>5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205</v>
      </c>
    </row>
    <row r="306" spans="1:11">
      <c r="A306" s="40"/>
      <c r="B306" s="20" t="s">
        <v>206</v>
      </c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>
        <v>5</v>
      </c>
      <c r="I306" s="9"/>
      <c r="J306" s="11"/>
      <c r="K306" s="20" t="s">
        <v>207</v>
      </c>
    </row>
    <row r="307" spans="1:11">
      <c r="A307" s="40">
        <f>EDATE(A305,1)</f>
        <v>44105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>
      <c r="A308" s="40">
        <f t="shared" si="17"/>
        <v>44136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>
      <c r="A309" s="40">
        <f t="shared" si="17"/>
        <v>44166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>
      <c r="A310" s="48" t="s">
        <v>208</v>
      </c>
      <c r="B310" s="20"/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/>
      <c r="I310" s="9"/>
      <c r="J310" s="11"/>
      <c r="K310" s="20"/>
    </row>
    <row r="311" spans="1:11">
      <c r="A311" s="40">
        <v>44197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>
      <c r="A312" s="40">
        <f>EDATE(A311,1)</f>
        <v>44228</v>
      </c>
      <c r="B312" s="20" t="s">
        <v>206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5</v>
      </c>
      <c r="I312" s="9"/>
      <c r="J312" s="11"/>
      <c r="K312" s="20" t="s">
        <v>211</v>
      </c>
    </row>
    <row r="313" spans="1:11">
      <c r="A313" s="40"/>
      <c r="B313" s="20" t="s">
        <v>210</v>
      </c>
      <c r="C313" s="13"/>
      <c r="D313" s="39"/>
      <c r="E313" s="9"/>
      <c r="F313" s="20"/>
      <c r="G313" s="42"/>
      <c r="H313" s="39">
        <v>14</v>
      </c>
      <c r="I313" s="9"/>
      <c r="J313" s="11"/>
      <c r="K313" s="20" t="s">
        <v>212</v>
      </c>
    </row>
    <row r="314" spans="1:11">
      <c r="A314" s="40"/>
      <c r="B314" s="20" t="s">
        <v>209</v>
      </c>
      <c r="C314" s="13"/>
      <c r="D314" s="39"/>
      <c r="E314" s="9"/>
      <c r="F314" s="20"/>
      <c r="G314" s="42"/>
      <c r="H314" s="39">
        <v>16</v>
      </c>
      <c r="I314" s="9"/>
      <c r="J314" s="11"/>
      <c r="K314" s="20" t="s">
        <v>213</v>
      </c>
    </row>
    <row r="315" spans="1:11">
      <c r="A315" s="40">
        <f>EDATE(A312,1)</f>
        <v>44256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>
      <c r="A316" s="40">
        <f t="shared" ref="A316:A324" si="18">EDATE(A315,1)</f>
        <v>44287</v>
      </c>
      <c r="B316" s="20" t="s">
        <v>99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3</v>
      </c>
      <c r="I316" s="9"/>
      <c r="J316" s="11"/>
      <c r="K316" s="20" t="s">
        <v>214</v>
      </c>
    </row>
    <row r="317" spans="1:11">
      <c r="A317" s="40">
        <f t="shared" si="18"/>
        <v>44317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>
      <c r="A318" s="40">
        <f t="shared" si="18"/>
        <v>44348</v>
      </c>
      <c r="B318" s="15"/>
      <c r="C318" s="13">
        <v>1.25</v>
      </c>
      <c r="D318" s="43"/>
      <c r="E318" s="51"/>
      <c r="F318" s="15"/>
      <c r="G318" s="42">
        <f>IF(ISBLANK(Table1[[#This Row],[EARNED]]),"",Table1[[#This Row],[EARNED]])</f>
        <v>1.25</v>
      </c>
      <c r="H318" s="43"/>
      <c r="I318" s="51"/>
      <c r="J318" s="12"/>
      <c r="K318" s="15"/>
    </row>
    <row r="319" spans="1:11">
      <c r="A319" s="40">
        <f t="shared" si="18"/>
        <v>44378</v>
      </c>
      <c r="B319" s="20" t="s">
        <v>99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>
        <v>3</v>
      </c>
      <c r="I319" s="9"/>
      <c r="J319" s="11"/>
      <c r="K319" s="20" t="s">
        <v>215</v>
      </c>
    </row>
    <row r="320" spans="1:11">
      <c r="A320" s="40">
        <f t="shared" si="18"/>
        <v>44409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>
      <c r="A321" s="40">
        <f t="shared" si="18"/>
        <v>44440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>
      <c r="A322" s="40">
        <f t="shared" si="18"/>
        <v>44470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>
      <c r="A323" s="40">
        <f t="shared" si="18"/>
        <v>44501</v>
      </c>
      <c r="B323" s="20" t="s">
        <v>54</v>
      </c>
      <c r="C323" s="13">
        <v>1.25</v>
      </c>
      <c r="D323" s="39">
        <v>5</v>
      </c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 t="s">
        <v>216</v>
      </c>
    </row>
    <row r="324" spans="1:11">
      <c r="A324" s="40">
        <f t="shared" si="18"/>
        <v>44531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>
      <c r="A325" s="48" t="s">
        <v>217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>
      <c r="A326" s="40">
        <v>44562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>
      <c r="A327" s="40">
        <f>EDATE(A326,1)</f>
        <v>44593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>
      <c r="A328" s="40">
        <f t="shared" ref="A328:A336" si="19">EDATE(A327,1)</f>
        <v>44621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>
        <v>1</v>
      </c>
      <c r="I328" s="9"/>
      <c r="J328" s="11"/>
      <c r="K328" s="50">
        <v>44989</v>
      </c>
    </row>
    <row r="329" spans="1:11">
      <c r="A329" s="40"/>
      <c r="B329" s="20" t="s">
        <v>49</v>
      </c>
      <c r="C329" s="13"/>
      <c r="D329" s="39"/>
      <c r="E329" s="9"/>
      <c r="F329" s="20"/>
      <c r="G329" s="42" t="str">
        <f>IF(ISBLANK(Table1[[#This Row],[EARNED]]),"",Table1[[#This Row],[EARNED]])</f>
        <v/>
      </c>
      <c r="H329" s="39">
        <v>1</v>
      </c>
      <c r="I329" s="9"/>
      <c r="J329" s="11"/>
      <c r="K329" s="50">
        <v>44999</v>
      </c>
    </row>
    <row r="330" spans="1:11">
      <c r="A330" s="40"/>
      <c r="B330" s="20" t="s">
        <v>49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/>
      <c r="K330" s="50">
        <v>45003</v>
      </c>
    </row>
    <row r="331" spans="1:11">
      <c r="A331" s="40">
        <f>EDATE(A328,1)</f>
        <v>44652</v>
      </c>
      <c r="B331" s="20" t="s">
        <v>65</v>
      </c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 t="s">
        <v>187</v>
      </c>
    </row>
    <row r="332" spans="1:11">
      <c r="A332" s="40"/>
      <c r="B332" s="20" t="s">
        <v>49</v>
      </c>
      <c r="C332" s="13"/>
      <c r="D332" s="39"/>
      <c r="E332" s="9"/>
      <c r="F332" s="20"/>
      <c r="G332" s="42"/>
      <c r="H332" s="39">
        <v>1</v>
      </c>
      <c r="I332" s="9"/>
      <c r="J332" s="11"/>
      <c r="K332" s="50">
        <v>45022</v>
      </c>
    </row>
    <row r="333" spans="1:11">
      <c r="A333" s="40"/>
      <c r="B333" s="20" t="s">
        <v>65</v>
      </c>
      <c r="C333" s="13"/>
      <c r="D333" s="39"/>
      <c r="E333" s="9"/>
      <c r="F333" s="20"/>
      <c r="G333" s="42"/>
      <c r="H333" s="39"/>
      <c r="I333" s="9"/>
      <c r="J333" s="11"/>
      <c r="K333" s="20" t="s">
        <v>185</v>
      </c>
    </row>
    <row r="334" spans="1:11">
      <c r="A334" s="40">
        <f>EDATE(A331,1)</f>
        <v>44682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>
      <c r="A335" s="40">
        <f t="shared" si="19"/>
        <v>44713</v>
      </c>
      <c r="B335" s="20"/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>
      <c r="A336" s="40">
        <f t="shared" si="19"/>
        <v>44743</v>
      </c>
      <c r="B336" s="20" t="s">
        <v>99</v>
      </c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>
        <v>3</v>
      </c>
      <c r="I336" s="9"/>
      <c r="J336" s="11"/>
      <c r="K336" s="20" t="s">
        <v>218</v>
      </c>
    </row>
    <row r="337" spans="1:11">
      <c r="A337" s="40"/>
      <c r="B337" s="20" t="s">
        <v>65</v>
      </c>
      <c r="C337" s="13"/>
      <c r="D337" s="39"/>
      <c r="E337" s="9"/>
      <c r="F337" s="20"/>
      <c r="G337" s="13"/>
      <c r="H337" s="39"/>
      <c r="I337" s="9"/>
      <c r="J337" s="11"/>
      <c r="K337" s="20" t="s">
        <v>219</v>
      </c>
    </row>
    <row r="338" spans="1:11">
      <c r="A338" s="40"/>
      <c r="B338" s="20"/>
      <c r="C338" s="13"/>
      <c r="D338" s="39"/>
      <c r="E338" s="9"/>
      <c r="F338" s="20"/>
      <c r="G338" s="13"/>
      <c r="H338" s="39"/>
      <c r="I338" s="9"/>
      <c r="J338" s="11"/>
      <c r="K338" s="20"/>
    </row>
    <row r="339" spans="1:11">
      <c r="A339" s="41"/>
      <c r="B339" s="15"/>
      <c r="C339" s="42"/>
      <c r="D339" s="43"/>
      <c r="E339" s="51"/>
      <c r="F339" s="20"/>
      <c r="G339" s="15"/>
      <c r="H339" s="43"/>
      <c r="I339" s="51"/>
      <c r="J339" s="12"/>
      <c r="K339" s="15"/>
    </row>
    <row r="340" spans="1:11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>
      <c r="A346" s="41"/>
      <c r="B346" s="15"/>
      <c r="C346" s="42"/>
      <c r="D346" s="43"/>
      <c r="E346" s="51"/>
      <c r="F346" s="15"/>
      <c r="G346" s="42" t="str">
        <f>IF(ISBLANK(Table1[[#This Row],[EARNED]]),"",Table1[[#This Row],[EARNED]])</f>
        <v/>
      </c>
      <c r="H346" s="43"/>
      <c r="I346" s="51"/>
      <c r="J346" s="12"/>
      <c r="K34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workbookViewId="0">
      <selection activeCell="G3" sqref="G3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>
      <c r="A3" s="11"/>
      <c r="B3" s="11"/>
      <c r="D3">
        <v>2</v>
      </c>
      <c r="E3">
        <v>1</v>
      </c>
      <c r="F3">
        <v>16</v>
      </c>
      <c r="G3" s="47">
        <f>SUMIFS(F7:F14,E7:E14,E3)+SUMIFS(D7:D66,C7:C66,F3)+D3</f>
        <v>2.1579999999999999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>
      <c r="G4" s="33"/>
      <c r="J4" s="1" t="str">
        <f>IF(TEXT(J3,"D")=1,1,TEXT(J3,"D"))</f>
        <v>0</v>
      </c>
    </row>
    <row r="5" spans="1:12">
      <c r="J5" s="1"/>
    </row>
    <row r="6" spans="1:12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>
      <c r="C38" s="37">
        <v>32</v>
      </c>
      <c r="D38" s="33">
        <v>6.7000000000000004E-2</v>
      </c>
      <c r="G38"/>
    </row>
    <row r="39" spans="3:12" s="1" customFormat="1">
      <c r="C39" s="37">
        <v>33</v>
      </c>
      <c r="D39" s="33">
        <v>6.9000000000000006E-2</v>
      </c>
      <c r="G39"/>
    </row>
    <row r="40" spans="3:12" s="1" customFormat="1">
      <c r="C40" s="37">
        <v>34</v>
      </c>
      <c r="D40" s="33">
        <v>7.1000000000000008E-2</v>
      </c>
      <c r="G40"/>
    </row>
    <row r="41" spans="3:12" s="1" customFormat="1">
      <c r="C41" s="37">
        <v>35</v>
      </c>
      <c r="D41" s="33">
        <v>7.3000000000000009E-2</v>
      </c>
      <c r="G41"/>
    </row>
    <row r="42" spans="3:12" s="1" customFormat="1">
      <c r="C42" s="37">
        <v>36</v>
      </c>
      <c r="D42" s="33">
        <v>7.5000000000000011E-2</v>
      </c>
      <c r="G42"/>
    </row>
    <row r="43" spans="3:12" s="1" customFormat="1">
      <c r="C43" s="37">
        <v>37</v>
      </c>
      <c r="D43" s="33">
        <v>7.7000000000000013E-2</v>
      </c>
      <c r="G43"/>
    </row>
    <row r="44" spans="3:12" s="1" customFormat="1">
      <c r="C44" s="37">
        <v>38</v>
      </c>
      <c r="D44" s="33">
        <v>7.9000000000000015E-2</v>
      </c>
      <c r="G44"/>
    </row>
    <row r="45" spans="3:12" s="1" customFormat="1">
      <c r="C45" s="37">
        <v>39</v>
      </c>
      <c r="D45" s="33">
        <v>8.1000000000000016E-2</v>
      </c>
      <c r="G45"/>
    </row>
    <row r="46" spans="3:12" s="1" customFormat="1">
      <c r="C46" s="37">
        <v>40</v>
      </c>
      <c r="D46" s="33">
        <v>8.3000000000000018E-2</v>
      </c>
      <c r="G46"/>
    </row>
    <row r="47" spans="3:12" s="1" customFormat="1">
      <c r="C47" s="37">
        <v>41</v>
      </c>
      <c r="D47" s="33">
        <v>8.500000000000002E-2</v>
      </c>
      <c r="G47"/>
    </row>
    <row r="48" spans="3:12" s="1" customFormat="1">
      <c r="C48" s="37">
        <v>42</v>
      </c>
      <c r="D48" s="33">
        <v>8.7000000000000022E-2</v>
      </c>
      <c r="G48"/>
    </row>
    <row r="49" spans="3:7" s="1" customFormat="1">
      <c r="C49" s="37">
        <v>43</v>
      </c>
      <c r="D49" s="33">
        <v>0.09</v>
      </c>
      <c r="G49"/>
    </row>
    <row r="50" spans="3:7" s="1" customFormat="1">
      <c r="C50" s="37">
        <v>44</v>
      </c>
      <c r="D50" s="33">
        <v>9.1999999999999998E-2</v>
      </c>
      <c r="G50"/>
    </row>
    <row r="51" spans="3:7" s="1" customFormat="1">
      <c r="C51" s="37">
        <v>45</v>
      </c>
      <c r="D51" s="33">
        <v>9.4E-2</v>
      </c>
      <c r="G51"/>
    </row>
    <row r="52" spans="3:7" s="1" customFormat="1">
      <c r="C52" s="37">
        <v>46</v>
      </c>
      <c r="D52" s="33">
        <v>9.6000000000000002E-2</v>
      </c>
      <c r="G52"/>
    </row>
    <row r="53" spans="3:7" s="1" customFormat="1">
      <c r="C53" s="37">
        <v>47</v>
      </c>
      <c r="D53" s="33">
        <v>9.8000000000000004E-2</v>
      </c>
      <c r="G53"/>
    </row>
    <row r="54" spans="3:7" s="1" customFormat="1">
      <c r="C54" s="37">
        <v>48</v>
      </c>
      <c r="D54" s="33">
        <v>0.1</v>
      </c>
      <c r="G54"/>
    </row>
    <row r="55" spans="3:7" s="1" customFormat="1">
      <c r="C55" s="37">
        <v>49</v>
      </c>
      <c r="D55" s="33">
        <v>0.10200000000000001</v>
      </c>
      <c r="G55"/>
    </row>
    <row r="56" spans="3:7" s="1" customFormat="1">
      <c r="C56" s="37">
        <v>50</v>
      </c>
      <c r="D56" s="33">
        <v>0.10400000000000001</v>
      </c>
      <c r="G56"/>
    </row>
    <row r="57" spans="3:7" s="1" customFormat="1">
      <c r="C57" s="37">
        <v>51</v>
      </c>
      <c r="D57" s="33">
        <v>0.10600000000000001</v>
      </c>
      <c r="G57"/>
    </row>
    <row r="58" spans="3:7" s="1" customFormat="1">
      <c r="C58" s="37">
        <v>52</v>
      </c>
      <c r="D58" s="33">
        <v>0.10800000000000001</v>
      </c>
      <c r="G58"/>
    </row>
    <row r="59" spans="3:7" s="1" customFormat="1">
      <c r="C59" s="37">
        <v>53</v>
      </c>
      <c r="D59" s="33">
        <v>0.11000000000000001</v>
      </c>
      <c r="G59"/>
    </row>
    <row r="60" spans="3:7" s="1" customFormat="1">
      <c r="C60" s="37">
        <v>54</v>
      </c>
      <c r="D60" s="33">
        <v>0.11200000000000002</v>
      </c>
      <c r="G60"/>
    </row>
    <row r="61" spans="3:7" s="1" customFormat="1">
      <c r="C61" s="37">
        <v>55</v>
      </c>
      <c r="D61" s="33">
        <v>0.115</v>
      </c>
      <c r="G61"/>
    </row>
    <row r="62" spans="3:7" s="1" customFormat="1">
      <c r="C62" s="37">
        <v>56</v>
      </c>
      <c r="D62" s="33">
        <v>0.11700000000000001</v>
      </c>
      <c r="G62"/>
    </row>
    <row r="63" spans="3:7" s="1" customFormat="1">
      <c r="C63" s="37">
        <v>57</v>
      </c>
      <c r="D63" s="33">
        <v>0.11900000000000001</v>
      </c>
      <c r="G63"/>
    </row>
    <row r="64" spans="3:7" s="1" customFormat="1">
      <c r="C64" s="37">
        <v>58</v>
      </c>
      <c r="D64" s="33">
        <v>0.12100000000000001</v>
      </c>
      <c r="G64"/>
    </row>
    <row r="65" spans="3:12" s="1" customFormat="1">
      <c r="C65" s="37">
        <v>59</v>
      </c>
      <c r="D65" s="33">
        <v>0.12300000000000001</v>
      </c>
      <c r="G65"/>
    </row>
    <row r="66" spans="3:12" s="1" customFormat="1">
      <c r="C66" s="37">
        <v>60</v>
      </c>
      <c r="D66" s="33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2023-03-20T09:41:16Z</dcterms:modified>
</cp:coreProperties>
</file>