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ENR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8" i="5" l="1"/>
  <c r="G70" i="5" l="1"/>
  <c r="G76" i="5" l="1"/>
  <c r="G80" i="5" l="1"/>
  <c r="G79" i="5"/>
  <c r="G95" i="5" l="1"/>
  <c r="G36" i="5" l="1"/>
  <c r="G35" i="5"/>
  <c r="G30" i="1"/>
  <c r="E9" i="5"/>
  <c r="G105" i="5"/>
  <c r="G104" i="5"/>
  <c r="G103" i="5"/>
  <c r="G102" i="5"/>
  <c r="G101" i="5"/>
  <c r="G100" i="5"/>
  <c r="G99" i="5"/>
  <c r="G98" i="5"/>
  <c r="G97" i="5"/>
  <c r="G96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78" i="5"/>
  <c r="G77" i="5"/>
  <c r="G75" i="5"/>
  <c r="G74" i="5"/>
  <c r="G73" i="5"/>
  <c r="G72" i="5"/>
  <c r="G71" i="5"/>
  <c r="G69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<sst xmlns="http://schemas.openxmlformats.org/spreadsheetml/2006/main" count="171" uniqueCount="98">
  <si>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</si>
  <si>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</si>
  <si>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</si>
  <si>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</si>
  <si>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</si>
  <si>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</si>
  <si>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</si>
  <si>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</si>
  <si>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</si>
  <si>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</si>
  <si>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</si>
  <si>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</si>
  <si>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</si>
  <si>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</si>
  <si>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</si>
  <si>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</si>
  <si>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</si>
  <si>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</si>
  <si>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</si>
  <si>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</si>
  <si>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</si>
  <si>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</si>
  <si>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</si>
  <si>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</si>
  <si>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</si>
  <si>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</si>
  <si>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</si>
  <si>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</si>
  <si>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</si>
  <si>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</si>
  <si>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</si>
  <si>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</si>
  <si>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</si>
  <si>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</si>
  <si>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</si>
  <si>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</si>
  <si>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</si>
  <si>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</si>
  <si>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</si>
  <si>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</si>
  <si>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</si>
  <si>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</si>
  <si>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MARIETA</t>
  </si>
  <si>
    <t>CASUAL</t>
  </si>
  <si>
    <t>CENRO</t>
  </si>
  <si>
    <t>2018</t>
  </si>
  <si>
    <t>SL(2-0-0)</t>
  </si>
  <si>
    <t>3/5,6/2018</t>
  </si>
  <si>
    <t>UT(4-2-22)</t>
  </si>
  <si>
    <t>SP(1-0-0)</t>
  </si>
  <si>
    <t>UT(1-5-2)</t>
  </si>
  <si>
    <t>VL(3-0-0)</t>
  </si>
  <si>
    <t>5/14,15,16/2018</t>
  </si>
  <si>
    <t>UT(2-4-45)</t>
  </si>
  <si>
    <t>6/12,13/2019</t>
  </si>
  <si>
    <t>UT(0-4-29</t>
  </si>
  <si>
    <t>UT(1-0-40)</t>
  </si>
  <si>
    <t>UT(3-0-26)</t>
  </si>
  <si>
    <t>SL(1-0-0)</t>
  </si>
  <si>
    <t>9/19,20/2018</t>
  </si>
  <si>
    <t>UT(0-1-59)</t>
  </si>
  <si>
    <t>VL(2-0-0)</t>
  </si>
  <si>
    <t>11/30, 12/1</t>
  </si>
  <si>
    <t>UT(0-4-27)</t>
  </si>
  <si>
    <t>UT(2-4-2)</t>
  </si>
  <si>
    <t>2019</t>
  </si>
  <si>
    <t>VL(1-0-0)</t>
  </si>
  <si>
    <t>5/14-16/2019</t>
  </si>
  <si>
    <t>9/13,14/2019</t>
  </si>
  <si>
    <t>12/30,31/2019</t>
  </si>
  <si>
    <t>FL(1-0-0)</t>
  </si>
  <si>
    <t>2020</t>
  </si>
  <si>
    <t>7/24,28/2020</t>
  </si>
  <si>
    <t>FL(5-0-0)</t>
  </si>
  <si>
    <t>2021</t>
  </si>
  <si>
    <t>2/16,17/2021</t>
  </si>
  <si>
    <t>2022</t>
  </si>
  <si>
    <t>2023</t>
  </si>
  <si>
    <t>1/16,17/2023</t>
  </si>
  <si>
    <t>2/13,14/2023</t>
  </si>
  <si>
    <t>4/6,7,10/2023</t>
  </si>
  <si>
    <t>5/15,16/2023</t>
  </si>
  <si>
    <t>06/21-22/2023</t>
  </si>
  <si>
    <t>11/3,4/2023</t>
  </si>
  <si>
    <t>2024</t>
  </si>
  <si>
    <t>A(5-0-0)</t>
  </si>
  <si>
    <t>12/4,8,11,18,25/2022</t>
  </si>
  <si>
    <t>UT(0-0-16)</t>
  </si>
  <si>
    <t>11/24,25/2022</t>
  </si>
  <si>
    <t>FL(2-0-0)</t>
  </si>
  <si>
    <t>UT(0-0-6)</t>
  </si>
  <si>
    <t>A(1-0-0)</t>
  </si>
  <si>
    <t>A(7-0-0)</t>
  </si>
  <si>
    <t>5/1,8,13,15,20,22,29/2022</t>
  </si>
  <si>
    <t>UT(0-0-17)</t>
  </si>
  <si>
    <t>A(4-0-0)</t>
  </si>
  <si>
    <t>4/4,15,17,24/2022</t>
  </si>
  <si>
    <t>UT(0-0-4)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</si>
</sst>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5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5"/>
  <sheetViews>
    <sheetView tabSelected="1" topLeftCell="A2" zoomScale="110" zoomScaleNormal="110" workbookViewId="0">
      <pane ySplit="3960" topLeftCell="A58" activePane="bottomLeft"/>
      <selection activeCell="I9" sqref="I9"/>
      <selection pane="bottomLeft" activeCell="E73" sqref="E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45.153999999999996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72.25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3">
        <v>43191</v>
      </c>
      <c r="B14" s="16"/>
      <c r="C14" s="14">
        <v>1.25</v>
      </c>
      <c r="D14" s="45"/>
      <c r="E14" s="10"/>
      <c r="F14" s="16"/>
      <c r="G14" s="44">
        <f>IF(ISBLANK(Table13[[#This Row],[EARNED]]),"",Table13[[#This Row],[EARNED]])</f>
        <v>1.25</v>
      </c>
      <c r="H14" s="45"/>
      <c r="I14" s="10"/>
      <c r="J14" s="13"/>
      <c r="K14" s="51"/>
    </row>
    <row r="15" spans="1:11" x14ac:dyDescent="0.25">
      <c r="A15" s="42">
        <v>43221</v>
      </c>
      <c r="B15" s="21" t="s">
        <v>51</v>
      </c>
      <c r="C15" s="14">
        <v>1.25</v>
      </c>
      <c r="D15" s="41">
        <v>3</v>
      </c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 t="s">
        <v>52</v>
      </c>
    </row>
    <row r="16" spans="1:11" x14ac:dyDescent="0.25">
      <c r="A16" s="42">
        <v>43252</v>
      </c>
      <c r="B16" s="21"/>
      <c r="C16" s="14">
        <v>1.25</v>
      </c>
      <c r="D16" s="41"/>
      <c r="E16" s="10"/>
      <c r="F16" s="21"/>
      <c r="G16" s="14">
        <f>IF(ISBLANK(Table13[[#This Row],[EARNED]]),"",Table13[[#This Row],[EARNED]])</f>
        <v>1.25</v>
      </c>
      <c r="H16" s="41"/>
      <c r="I16" s="10"/>
      <c r="J16" s="12"/>
      <c r="K16" s="21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52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52"/>
    </row>
    <row r="21" spans="1:11" x14ac:dyDescent="0.25">
      <c r="A21" s="42">
        <v>43405</v>
      </c>
      <c r="B21" s="21" t="s">
        <v>61</v>
      </c>
      <c r="C21" s="14">
        <v>1.25</v>
      </c>
      <c r="D21" s="41">
        <v>2</v>
      </c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 t="s">
        <v>62</v>
      </c>
    </row>
    <row r="22" spans="1:11" x14ac:dyDescent="0.25">
      <c r="A22" s="42">
        <v>43435</v>
      </c>
      <c r="B22" s="21"/>
      <c r="C22" s="14">
        <v>1.25</v>
      </c>
      <c r="D22" s="41"/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52"/>
    </row>
    <row r="23" spans="1:11" x14ac:dyDescent="0.25">
      <c r="A23" s="50" t="s">
        <v>65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52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52"/>
    </row>
    <row r="26" spans="1:11" x14ac:dyDescent="0.25">
      <c r="A26" s="42">
        <v>43525</v>
      </c>
      <c r="B26" s="21" t="s">
        <v>66</v>
      </c>
      <c r="C26" s="14">
        <v>1.25</v>
      </c>
      <c r="D26" s="41">
        <v>1</v>
      </c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52">
        <v>43554</v>
      </c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 t="s">
        <v>51</v>
      </c>
      <c r="C28" s="14">
        <v>1.25</v>
      </c>
      <c r="D28" s="41">
        <v>3</v>
      </c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 t="s">
        <v>67</v>
      </c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52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52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52"/>
    </row>
    <row r="35" spans="1:11" x14ac:dyDescent="0.25">
      <c r="A35" s="42">
        <v>43800</v>
      </c>
      <c r="B35" s="21" t="s">
        <v>70</v>
      </c>
      <c r="C35" s="14">
        <v>1.25</v>
      </c>
      <c r="D35" s="41">
        <v>1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52"/>
    </row>
    <row r="36" spans="1:11" x14ac:dyDescent="0.25">
      <c r="A36" s="42"/>
      <c r="B36" s="21" t="s">
        <v>58</v>
      </c>
      <c r="C36" s="14"/>
      <c r="D36" s="41"/>
      <c r="E36" s="10"/>
      <c r="F36" s="21"/>
      <c r="G36" s="14" t="str">
        <f>IF(ISBLANK(Table13[[#This Row],[EARNED]]),"",Table13[[#This Row],[EARNED]])</f>
        <v/>
      </c>
      <c r="H36" s="41">
        <v>1</v>
      </c>
      <c r="I36" s="10"/>
      <c r="J36" s="12"/>
      <c r="K36" s="52">
        <v>43813</v>
      </c>
    </row>
    <row r="37" spans="1:11" x14ac:dyDescent="0.25">
      <c r="A37" s="50" t="s">
        <v>71</v>
      </c>
      <c r="B37" s="21"/>
      <c r="C37" s="14"/>
      <c r="D37" s="41"/>
      <c r="E37" s="10"/>
      <c r="F37" s="21"/>
      <c r="G37" s="14" t="str">
        <f>IF(ISBLANK(Table13[[#This Row],[EARNED]]),"",Table13[[#This Row],[EARNED]])</f>
        <v/>
      </c>
      <c r="H37" s="41"/>
      <c r="I37" s="10"/>
      <c r="J37" s="12"/>
      <c r="K37" s="21"/>
    </row>
    <row r="38" spans="1:11" x14ac:dyDescent="0.25">
      <c r="A38" s="42">
        <v>43831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43862</v>
      </c>
      <c r="B39" s="21" t="s">
        <v>58</v>
      </c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>
        <v>1</v>
      </c>
      <c r="I39" s="10"/>
      <c r="J39" s="12"/>
      <c r="K39" s="52">
        <v>43876</v>
      </c>
    </row>
    <row r="40" spans="1:11" x14ac:dyDescent="0.25">
      <c r="A40" s="42">
        <v>43891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43922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43952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43983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44013</v>
      </c>
      <c r="B44" s="21" t="s">
        <v>46</v>
      </c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>
        <v>2</v>
      </c>
      <c r="I44" s="10"/>
      <c r="J44" s="12"/>
      <c r="K44" s="21" t="s">
        <v>72</v>
      </c>
    </row>
    <row r="45" spans="1:11" x14ac:dyDescent="0.25">
      <c r="A45" s="42">
        <v>44044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44075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44105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44136</v>
      </c>
      <c r="B48" s="21"/>
      <c r="C48" s="14">
        <v>1.25</v>
      </c>
      <c r="D48" s="41"/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42">
        <v>44166</v>
      </c>
      <c r="B49" s="21" t="s">
        <v>73</v>
      </c>
      <c r="C49" s="14">
        <v>1.25</v>
      </c>
      <c r="D49" s="41">
        <v>5</v>
      </c>
      <c r="E49" s="10"/>
      <c r="F49" s="21"/>
      <c r="G49" s="14">
        <f>IF(ISBLANK(Table13[[#This Row],[EARNED]]),"",Table13[[#This Row],[EARNED]])</f>
        <v>1.25</v>
      </c>
      <c r="H49" s="41"/>
      <c r="I49" s="10"/>
      <c r="J49" s="12"/>
      <c r="K49" s="21"/>
    </row>
    <row r="50" spans="1:11" x14ac:dyDescent="0.25">
      <c r="A50" s="50" t="s">
        <v>74</v>
      </c>
      <c r="B50" s="21"/>
      <c r="C50" s="14"/>
      <c r="D50" s="41"/>
      <c r="E50" s="10"/>
      <c r="F50" s="21"/>
      <c r="G50" s="14" t="str">
        <f>IF(ISBLANK(Table13[[#This Row],[EARNED]]),"",Table13[[#This Row],[EARNED]])</f>
        <v/>
      </c>
      <c r="H50" s="41"/>
      <c r="I50" s="10"/>
      <c r="J50" s="12"/>
      <c r="K50" s="21"/>
    </row>
    <row r="51" spans="1:11" x14ac:dyDescent="0.25">
      <c r="A51" s="42">
        <v>44197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44228</v>
      </c>
      <c r="B52" s="21" t="s">
        <v>46</v>
      </c>
      <c r="C52" s="14"/>
      <c r="D52" s="41"/>
      <c r="E52" s="10"/>
      <c r="F52" s="21"/>
      <c r="G52" s="14" t="str">
        <f>IF(ISBLANK(Table13[[#This Row],[EARNED]]),"",Table13[[#This Row],[EARNED]])</f>
        <v/>
      </c>
      <c r="H52" s="41">
        <v>2</v>
      </c>
      <c r="I52" s="10"/>
      <c r="J52" s="12"/>
      <c r="K52" s="21" t="s">
        <v>75</v>
      </c>
    </row>
    <row r="53" spans="1:11" x14ac:dyDescent="0.25">
      <c r="A53" s="42">
        <v>44256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44287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44317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44348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44378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44409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44440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44470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44501</v>
      </c>
      <c r="B61" s="21"/>
      <c r="C61" s="14">
        <v>1.25</v>
      </c>
      <c r="D61" s="41"/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42">
        <v>44531</v>
      </c>
      <c r="B62" s="21" t="s">
        <v>73</v>
      </c>
      <c r="C62" s="14">
        <v>1.25</v>
      </c>
      <c r="D62" s="41">
        <v>5</v>
      </c>
      <c r="E62" s="10"/>
      <c r="F62" s="21"/>
      <c r="G62" s="14">
        <f>IF(ISBLANK(Table13[[#This Row],[EARNED]]),"",Table13[[#This Row],[EARNED]])</f>
        <v>1.25</v>
      </c>
      <c r="H62" s="41"/>
      <c r="I62" s="10"/>
      <c r="J62" s="12"/>
      <c r="K62" s="21"/>
    </row>
    <row r="63" spans="1:11" x14ac:dyDescent="0.25">
      <c r="A63" s="50" t="s">
        <v>76</v>
      </c>
      <c r="B63" s="21"/>
      <c r="C63" s="14"/>
      <c r="D63" s="41"/>
      <c r="E63" s="10"/>
      <c r="F63" s="21"/>
      <c r="G63" s="14" t="str">
        <f>IF(ISBLANK(Table13[[#This Row],[EARNED]]),"",Table13[[#This Row],[EARNED]])</f>
        <v/>
      </c>
      <c r="H63" s="41"/>
      <c r="I63" s="10"/>
      <c r="J63" s="12"/>
      <c r="K63" s="21"/>
    </row>
    <row r="64" spans="1:11" x14ac:dyDescent="0.25">
      <c r="A64" s="42">
        <v>44562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44593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44621</v>
      </c>
      <c r="B66" s="21" t="s">
        <v>97</v>
      </c>
      <c r="C66" s="14">
        <v>1.25</v>
      </c>
      <c r="D66" s="41">
        <v>8.0000000000000002E-3</v>
      </c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44652</v>
      </c>
      <c r="B67" s="21" t="s">
        <v>95</v>
      </c>
      <c r="C67" s="14">
        <v>1.25</v>
      </c>
      <c r="D67" s="41">
        <v>4</v>
      </c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 t="s">
        <v>96</v>
      </c>
    </row>
    <row r="68" spans="1:11" x14ac:dyDescent="0.25">
      <c r="A68" s="42"/>
      <c r="B68" s="21" t="s">
        <v>97</v>
      </c>
      <c r="C68" s="14"/>
      <c r="D68" s="41">
        <v>8.0000000000000002E-3</v>
      </c>
      <c r="E68" s="10"/>
      <c r="F68" s="21"/>
      <c r="G68" s="14" t="str">
        <f>IF(ISBLANK(Table13[[#This Row],[EARNED]]),"",Table13[[#This Row],[EARNED]])</f>
        <v/>
      </c>
      <c r="H68" s="41"/>
      <c r="I68" s="10"/>
      <c r="J68" s="12"/>
      <c r="K68" s="21"/>
    </row>
    <row r="69" spans="1:11" x14ac:dyDescent="0.25">
      <c r="A69" s="42">
        <v>44682</v>
      </c>
      <c r="B69" s="21" t="s">
        <v>92</v>
      </c>
      <c r="C69" s="14">
        <v>1.25</v>
      </c>
      <c r="D69" s="41">
        <v>7</v>
      </c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 t="s">
        <v>93</v>
      </c>
    </row>
    <row r="70" spans="1:11" x14ac:dyDescent="0.25">
      <c r="A70" s="42"/>
      <c r="B70" s="21" t="s">
        <v>94</v>
      </c>
      <c r="C70" s="14"/>
      <c r="D70" s="41">
        <v>3.5000000000000017E-2</v>
      </c>
      <c r="E70" s="10"/>
      <c r="F70" s="21"/>
      <c r="G70" s="14" t="str">
        <f>IF(ISBLANK(Table13[[#This Row],[EARNED]]),"",Table13[[#This Row],[EARNED]])</f>
        <v/>
      </c>
      <c r="H70" s="41"/>
      <c r="I70" s="10"/>
      <c r="J70" s="12"/>
      <c r="K70" s="21"/>
    </row>
    <row r="71" spans="1:11" x14ac:dyDescent="0.25">
      <c r="A71" s="42">
        <v>44713</v>
      </c>
      <c r="B71" s="21" t="s">
        <v>58</v>
      </c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>
        <v>1</v>
      </c>
      <c r="I71" s="10"/>
      <c r="J71" s="12"/>
      <c r="K71" s="52">
        <v>44728</v>
      </c>
    </row>
    <row r="72" spans="1:11" x14ac:dyDescent="0.25">
      <c r="A72" s="42">
        <v>44743</v>
      </c>
      <c r="B72" s="21" t="s">
        <v>91</v>
      </c>
      <c r="C72" s="14">
        <v>1.25</v>
      </c>
      <c r="D72" s="41">
        <v>1</v>
      </c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52">
        <v>44743</v>
      </c>
    </row>
    <row r="73" spans="1:11" x14ac:dyDescent="0.25">
      <c r="A73" s="42">
        <v>44774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44805</v>
      </c>
      <c r="B74" s="21" t="s">
        <v>66</v>
      </c>
      <c r="C74" s="14">
        <v>1.25</v>
      </c>
      <c r="D74" s="41">
        <v>1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52">
        <v>44831</v>
      </c>
    </row>
    <row r="75" spans="1:11" x14ac:dyDescent="0.25">
      <c r="A75" s="42"/>
      <c r="B75" s="21" t="s">
        <v>66</v>
      </c>
      <c r="C75" s="14"/>
      <c r="D75" s="41">
        <v>1</v>
      </c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52">
        <v>44841</v>
      </c>
    </row>
    <row r="76" spans="1:11" x14ac:dyDescent="0.25">
      <c r="A76" s="42"/>
      <c r="B76" s="21" t="s">
        <v>90</v>
      </c>
      <c r="C76" s="14"/>
      <c r="D76" s="41">
        <v>1.2E-2</v>
      </c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52"/>
    </row>
    <row r="77" spans="1:11" x14ac:dyDescent="0.25">
      <c r="A77" s="42">
        <v>44835</v>
      </c>
      <c r="B77" s="21" t="s">
        <v>58</v>
      </c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>
        <v>1</v>
      </c>
      <c r="I77" s="10"/>
      <c r="J77" s="12"/>
      <c r="K77" s="52">
        <v>44837</v>
      </c>
    </row>
    <row r="78" spans="1:11" x14ac:dyDescent="0.25">
      <c r="A78" s="42">
        <v>44866</v>
      </c>
      <c r="B78" s="21" t="s">
        <v>89</v>
      </c>
      <c r="C78" s="14">
        <v>1.25</v>
      </c>
      <c r="D78" s="41">
        <v>2</v>
      </c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 t="s">
        <v>88</v>
      </c>
    </row>
    <row r="79" spans="1:11" x14ac:dyDescent="0.25">
      <c r="A79" s="42">
        <v>44896</v>
      </c>
      <c r="B79" s="21" t="s">
        <v>85</v>
      </c>
      <c r="C79" s="14">
        <v>1.25</v>
      </c>
      <c r="D79" s="41">
        <v>5</v>
      </c>
      <c r="E79" s="10"/>
      <c r="F79" s="21"/>
      <c r="G79" s="14">
        <f>IF(ISBLANK(Table13[[#This Row],[EARNED]]),"",Table13[[#This Row],[EARNED]])</f>
        <v>1.25</v>
      </c>
      <c r="H79" s="41"/>
      <c r="I79" s="10"/>
      <c r="J79" s="12"/>
      <c r="K79" s="21" t="s">
        <v>86</v>
      </c>
    </row>
    <row r="80" spans="1:11" x14ac:dyDescent="0.25">
      <c r="A80" s="42"/>
      <c r="B80" s="21" t="s">
        <v>87</v>
      </c>
      <c r="C80" s="14"/>
      <c r="D80" s="41">
        <v>3.3000000000000015E-2</v>
      </c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50" t="s">
        <v>77</v>
      </c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>
        <v>44927</v>
      </c>
      <c r="B82" s="21" t="s">
        <v>46</v>
      </c>
      <c r="C82" s="14">
        <v>1.25</v>
      </c>
      <c r="D82" s="41"/>
      <c r="E82" s="10"/>
      <c r="F82" s="21"/>
      <c r="G82" s="14">
        <f>IF(ISBLANK(Table13[[#This Row],[EARNED]]),"",Table13[[#This Row],[EARNED]])</f>
        <v>1.25</v>
      </c>
      <c r="H82" s="41">
        <v>2</v>
      </c>
      <c r="I82" s="10"/>
      <c r="J82" s="12"/>
      <c r="K82" s="21" t="s">
        <v>78</v>
      </c>
    </row>
    <row r="83" spans="1:11" x14ac:dyDescent="0.25">
      <c r="A83" s="42"/>
      <c r="B83" s="21" t="s">
        <v>49</v>
      </c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52">
        <v>44936</v>
      </c>
    </row>
    <row r="84" spans="1:11" x14ac:dyDescent="0.25">
      <c r="A84" s="42">
        <v>44958</v>
      </c>
      <c r="B84" s="21" t="s">
        <v>46</v>
      </c>
      <c r="C84" s="14">
        <v>1.25</v>
      </c>
      <c r="D84" s="41"/>
      <c r="E84" s="10"/>
      <c r="F84" s="21"/>
      <c r="G84" s="14">
        <f>IF(ISBLANK(Table13[[#This Row],[EARNED]]),"",Table13[[#This Row],[EARNED]])</f>
        <v>1.25</v>
      </c>
      <c r="H84" s="41">
        <v>2</v>
      </c>
      <c r="I84" s="10"/>
      <c r="J84" s="12"/>
      <c r="K84" s="21" t="s">
        <v>79</v>
      </c>
    </row>
    <row r="85" spans="1:11" x14ac:dyDescent="0.25">
      <c r="A85" s="42">
        <v>44986</v>
      </c>
      <c r="B85" s="21" t="s">
        <v>58</v>
      </c>
      <c r="C85" s="14">
        <v>1.25</v>
      </c>
      <c r="D85" s="41"/>
      <c r="E85" s="10"/>
      <c r="F85" s="21"/>
      <c r="G85" s="14">
        <f>IF(ISBLANK(Table13[[#This Row],[EARNED]]),"",Table13[[#This Row],[EARNED]])</f>
        <v>1.25</v>
      </c>
      <c r="H85" s="41">
        <v>1</v>
      </c>
      <c r="I85" s="10"/>
      <c r="J85" s="12"/>
      <c r="K85" s="52">
        <v>45007</v>
      </c>
    </row>
    <row r="86" spans="1:11" x14ac:dyDescent="0.25">
      <c r="A86" s="42">
        <v>45017</v>
      </c>
      <c r="B86" s="21" t="s">
        <v>58</v>
      </c>
      <c r="C86" s="14">
        <v>1.25</v>
      </c>
      <c r="D86" s="41"/>
      <c r="E86" s="10"/>
      <c r="F86" s="21"/>
      <c r="G86" s="14">
        <f>IF(ISBLANK(Table13[[#This Row],[EARNED]]),"",Table13[[#This Row],[EARNED]])</f>
        <v>1.25</v>
      </c>
      <c r="H86" s="41">
        <v>1</v>
      </c>
      <c r="I86" s="10"/>
      <c r="J86" s="12"/>
      <c r="K86" s="21"/>
    </row>
    <row r="87" spans="1:11" x14ac:dyDescent="0.25">
      <c r="A87" s="42">
        <v>45047</v>
      </c>
      <c r="B87" s="21"/>
      <c r="C87" s="14">
        <v>1.25</v>
      </c>
      <c r="D87" s="41"/>
      <c r="E87" s="10"/>
      <c r="F87" s="21"/>
      <c r="G87" s="14">
        <f>IF(ISBLANK(Table13[[#This Row],[EARNED]]),"",Table13[[#This Row],[EARNED]])</f>
        <v>1.25</v>
      </c>
      <c r="H87" s="41"/>
      <c r="I87" s="10"/>
      <c r="J87" s="12"/>
      <c r="K87" s="21"/>
    </row>
    <row r="88" spans="1:11" x14ac:dyDescent="0.25">
      <c r="A88" s="42">
        <v>45078</v>
      </c>
      <c r="B88" s="21"/>
      <c r="C88" s="14">
        <v>1.25</v>
      </c>
      <c r="D88" s="41"/>
      <c r="E88" s="10"/>
      <c r="F88" s="21"/>
      <c r="G88" s="14">
        <f>IF(ISBLANK(Table13[[#This Row],[EARNED]]),"",Table13[[#This Row],[EARNED]])</f>
        <v>1.25</v>
      </c>
      <c r="H88" s="41"/>
      <c r="I88" s="10"/>
      <c r="J88" s="12"/>
      <c r="K88" s="21"/>
    </row>
    <row r="89" spans="1:11" x14ac:dyDescent="0.25">
      <c r="A89" s="42">
        <v>45108</v>
      </c>
      <c r="B89" s="21"/>
      <c r="C89" s="14">
        <v>1.25</v>
      </c>
      <c r="D89" s="41"/>
      <c r="E89" s="10"/>
      <c r="F89" s="21"/>
      <c r="G89" s="14">
        <f>IF(ISBLANK(Table13[[#This Row],[EARNED]]),"",Table13[[#This Row],[EARNED]])</f>
        <v>1.25</v>
      </c>
      <c r="H89" s="41"/>
      <c r="I89" s="10"/>
      <c r="J89" s="12"/>
      <c r="K89" s="21"/>
    </row>
    <row r="90" spans="1:11" x14ac:dyDescent="0.25">
      <c r="A90" s="42">
        <v>45139</v>
      </c>
      <c r="B90" s="21"/>
      <c r="C90" s="14">
        <v>1.25</v>
      </c>
      <c r="D90" s="41"/>
      <c r="E90" s="10"/>
      <c r="F90" s="21"/>
      <c r="G90" s="14">
        <f>IF(ISBLANK(Table13[[#This Row],[EARNED]]),"",Table13[[#This Row],[EARNED]])</f>
        <v>1.25</v>
      </c>
      <c r="H90" s="41"/>
      <c r="I90" s="10"/>
      <c r="J90" s="12"/>
      <c r="K90" s="21"/>
    </row>
    <row r="91" spans="1:11" x14ac:dyDescent="0.25">
      <c r="A91" s="42">
        <v>45170</v>
      </c>
      <c r="B91" s="21"/>
      <c r="C91" s="14">
        <v>1.25</v>
      </c>
      <c r="D91" s="41"/>
      <c r="E91" s="10"/>
      <c r="F91" s="21"/>
      <c r="G91" s="14">
        <f>IF(ISBLANK(Table13[[#This Row],[EARNED]]),"",Table13[[#This Row],[EARNED]])</f>
        <v>1.25</v>
      </c>
      <c r="H91" s="41"/>
      <c r="I91" s="10"/>
      <c r="J91" s="12"/>
      <c r="K91" s="21"/>
    </row>
    <row r="92" spans="1:11" x14ac:dyDescent="0.25">
      <c r="A92" s="42">
        <v>45200</v>
      </c>
      <c r="B92" s="21"/>
      <c r="C92" s="14">
        <v>1.25</v>
      </c>
      <c r="D92" s="41"/>
      <c r="E92" s="10"/>
      <c r="F92" s="21"/>
      <c r="G92" s="14">
        <f>IF(ISBLANK(Table13[[#This Row],[EARNED]]),"",Table13[[#This Row],[EARNED]])</f>
        <v>1.25</v>
      </c>
      <c r="H92" s="41"/>
      <c r="I92" s="10"/>
      <c r="J92" s="12"/>
      <c r="K92" s="21"/>
    </row>
    <row r="93" spans="1:11" x14ac:dyDescent="0.25">
      <c r="A93" s="42">
        <v>45231</v>
      </c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>
        <v>45261</v>
      </c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50" t="s">
        <v>84</v>
      </c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>
        <v>45292</v>
      </c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>
        <v>45323</v>
      </c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>
        <v>45352</v>
      </c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>
        <v>45383</v>
      </c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>
        <v>45413</v>
      </c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>
        <v>45444</v>
      </c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>
        <v>45474</v>
      </c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>
        <v>45505</v>
      </c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3"/>
      <c r="B105" s="16"/>
      <c r="C105" s="44"/>
      <c r="D105" s="45"/>
      <c r="E105" s="10"/>
      <c r="F105" s="16"/>
      <c r="G105" s="44" t="str">
        <f>IF(ISBLANK(Table13[[#This Row],[EARNED]]),"",Table13[[#This Row],[EARNED]])</f>
        <v/>
      </c>
      <c r="H105" s="45"/>
      <c r="I105" s="10"/>
      <c r="J105" s="13"/>
      <c r="K105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8"/>
  <sheetViews>
    <sheetView topLeftCell="A2" zoomScaleNormal="100" workbookViewId="0">
      <pane ySplit="3570" topLeftCell="A25" activePane="bottomLeft"/>
      <selection activeCell="B9" sqref="B9"/>
      <selection pane="bottomLeft" activeCell="E47" sqref="E4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3.9759999999999991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43160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2</v>
      </c>
      <c r="I11" s="10"/>
      <c r="J11" s="12"/>
      <c r="K11" s="21" t="s">
        <v>47</v>
      </c>
    </row>
    <row r="12" spans="1:11" x14ac:dyDescent="0.25">
      <c r="A12" s="42"/>
      <c r="B12" s="21" t="s">
        <v>48</v>
      </c>
      <c r="C12" s="14"/>
      <c r="D12" s="41">
        <v>4.2960000000000003</v>
      </c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25">
      <c r="A13" s="43">
        <v>43191</v>
      </c>
      <c r="B13" s="16" t="s">
        <v>49</v>
      </c>
      <c r="C13" s="44"/>
      <c r="D13" s="45"/>
      <c r="E13" s="10"/>
      <c r="F13" s="16"/>
      <c r="G13" s="44" t="str">
        <f>IF(ISBLANK(Table1[[#This Row],[EARNED]]),"",Table1[[#This Row],[EARNED]])</f>
        <v/>
      </c>
      <c r="H13" s="45"/>
      <c r="I13" s="10"/>
      <c r="J13" s="13"/>
      <c r="K13" s="51">
        <v>43196</v>
      </c>
    </row>
    <row r="14" spans="1:11" x14ac:dyDescent="0.25">
      <c r="A14" s="42"/>
      <c r="B14" s="21" t="s">
        <v>50</v>
      </c>
      <c r="C14" s="14"/>
      <c r="D14" s="41">
        <v>1.629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>
        <v>43221</v>
      </c>
      <c r="B15" s="21" t="s">
        <v>53</v>
      </c>
      <c r="C15" s="14"/>
      <c r="D15" s="41">
        <v>2.5939999999999999</v>
      </c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2">
        <v>43252</v>
      </c>
      <c r="B16" s="21" t="s">
        <v>46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2</v>
      </c>
      <c r="I16" s="10"/>
      <c r="J16" s="12"/>
      <c r="K16" s="21" t="s">
        <v>54</v>
      </c>
    </row>
    <row r="17" spans="1:11" x14ac:dyDescent="0.25">
      <c r="A17" s="42"/>
      <c r="B17" s="21" t="s">
        <v>55</v>
      </c>
      <c r="C17" s="14"/>
      <c r="D17" s="41">
        <v>0.56000000000000005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43282</v>
      </c>
      <c r="B18" s="21" t="s">
        <v>56</v>
      </c>
      <c r="C18" s="14"/>
      <c r="D18" s="41">
        <v>1.083</v>
      </c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>
        <v>43313</v>
      </c>
      <c r="B19" s="21" t="s">
        <v>57</v>
      </c>
      <c r="C19" s="14"/>
      <c r="D19" s="41">
        <v>3.0539999999999998</v>
      </c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>
        <v>43344</v>
      </c>
      <c r="B20" s="21" t="s">
        <v>58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1</v>
      </c>
      <c r="I20" s="10"/>
      <c r="J20" s="12"/>
      <c r="K20" s="52">
        <v>43360</v>
      </c>
    </row>
    <row r="21" spans="1:11" x14ac:dyDescent="0.25">
      <c r="A21" s="42"/>
      <c r="B21" s="21" t="s">
        <v>46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2</v>
      </c>
      <c r="I21" s="10"/>
      <c r="J21" s="12"/>
      <c r="K21" s="21" t="s">
        <v>59</v>
      </c>
    </row>
    <row r="22" spans="1:11" x14ac:dyDescent="0.25">
      <c r="A22" s="42"/>
      <c r="B22" s="21" t="s">
        <v>60</v>
      </c>
      <c r="C22" s="14"/>
      <c r="D22" s="41">
        <v>0.248</v>
      </c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>
        <v>43374</v>
      </c>
      <c r="B23" s="21" t="s">
        <v>49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52">
        <v>43377</v>
      </c>
    </row>
    <row r="24" spans="1:11" x14ac:dyDescent="0.25">
      <c r="A24" s="42">
        <v>43405</v>
      </c>
      <c r="B24" s="21" t="s">
        <v>58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1</v>
      </c>
      <c r="I24" s="10"/>
      <c r="J24" s="12"/>
      <c r="K24" s="52">
        <v>43424</v>
      </c>
    </row>
    <row r="25" spans="1:11" x14ac:dyDescent="0.25">
      <c r="A25" s="42"/>
      <c r="B25" s="21" t="s">
        <v>63</v>
      </c>
      <c r="C25" s="14"/>
      <c r="D25" s="41">
        <v>0.55600000000000005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>
        <v>43435</v>
      </c>
      <c r="B26" s="21" t="s">
        <v>58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1</v>
      </c>
      <c r="I26" s="10"/>
      <c r="J26" s="12"/>
      <c r="K26" s="52">
        <v>43465</v>
      </c>
    </row>
    <row r="27" spans="1:11" x14ac:dyDescent="0.25">
      <c r="A27" s="42"/>
      <c r="B27" s="21" t="s">
        <v>64</v>
      </c>
      <c r="C27" s="14"/>
      <c r="D27" s="41">
        <v>2.504</v>
      </c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50" t="s">
        <v>65</v>
      </c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>
        <v>43466</v>
      </c>
      <c r="B29" s="21" t="s">
        <v>58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1</v>
      </c>
      <c r="I29" s="10"/>
      <c r="J29" s="12"/>
      <c r="K29" s="52">
        <v>43466</v>
      </c>
    </row>
    <row r="30" spans="1:11" x14ac:dyDescent="0.25">
      <c r="A30" s="42">
        <v>43497</v>
      </c>
      <c r="B30" s="21" t="s">
        <v>58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1</v>
      </c>
      <c r="I30" s="10"/>
      <c r="J30" s="12"/>
      <c r="K30" s="52">
        <v>43501</v>
      </c>
    </row>
    <row r="31" spans="1:11" x14ac:dyDescent="0.25">
      <c r="A31" s="42">
        <v>43586</v>
      </c>
      <c r="B31" s="21" t="s">
        <v>58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1</v>
      </c>
      <c r="I31" s="10"/>
      <c r="J31" s="12"/>
      <c r="K31" s="52">
        <v>43593</v>
      </c>
    </row>
    <row r="32" spans="1:11" x14ac:dyDescent="0.25">
      <c r="A32" s="42">
        <v>43678</v>
      </c>
      <c r="B32" s="21" t="s">
        <v>58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>
        <v>1</v>
      </c>
      <c r="I32" s="10"/>
      <c r="J32" s="12"/>
      <c r="K32" s="52">
        <v>43689</v>
      </c>
    </row>
    <row r="33" spans="1:11" x14ac:dyDescent="0.25">
      <c r="A33" s="42">
        <v>43709</v>
      </c>
      <c r="B33" s="21" t="s">
        <v>58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>
        <v>1</v>
      </c>
      <c r="I33" s="10"/>
      <c r="J33" s="12"/>
      <c r="K33" s="52">
        <v>43710</v>
      </c>
    </row>
    <row r="34" spans="1:11" x14ac:dyDescent="0.25">
      <c r="A34" s="42"/>
      <c r="B34" s="21" t="s">
        <v>46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>
        <v>2</v>
      </c>
      <c r="I34" s="10"/>
      <c r="J34" s="12"/>
      <c r="K34" s="21" t="s">
        <v>68</v>
      </c>
    </row>
    <row r="35" spans="1:11" x14ac:dyDescent="0.25">
      <c r="A35" s="42">
        <v>43770</v>
      </c>
      <c r="B35" s="21" t="s">
        <v>58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52">
        <v>43790</v>
      </c>
    </row>
    <row r="36" spans="1:11" x14ac:dyDescent="0.25">
      <c r="A36" s="42">
        <v>43800</v>
      </c>
      <c r="B36" s="21" t="s">
        <v>46</v>
      </c>
      <c r="C36" s="14"/>
      <c r="D36" s="41"/>
      <c r="E36" s="10"/>
      <c r="F36" s="21"/>
      <c r="G36" s="14" t="str">
        <f>IF(ISBLANK(Table1[[#This Row],[EARNED]]),"",Table1[[#This Row],[EARNED]])</f>
        <v/>
      </c>
      <c r="H36" s="41">
        <v>2</v>
      </c>
      <c r="I36" s="10"/>
      <c r="J36" s="12"/>
      <c r="K36" s="21" t="s">
        <v>69</v>
      </c>
    </row>
    <row r="37" spans="1:11" x14ac:dyDescent="0.25">
      <c r="A37" s="50" t="s">
        <v>77</v>
      </c>
      <c r="B37" s="21"/>
      <c r="C37" s="14"/>
      <c r="D37" s="41"/>
      <c r="E37" s="10"/>
      <c r="F37" s="21"/>
      <c r="G37" s="14"/>
      <c r="H37" s="41"/>
      <c r="I37" s="10"/>
      <c r="J37" s="12"/>
      <c r="K37" s="21"/>
    </row>
    <row r="38" spans="1:11" x14ac:dyDescent="0.25">
      <c r="A38" s="42">
        <v>44986</v>
      </c>
      <c r="B38" s="21" t="s">
        <v>51</v>
      </c>
      <c r="C38" s="14"/>
      <c r="D38" s="41">
        <v>3</v>
      </c>
      <c r="E38" s="10"/>
      <c r="F38" s="21"/>
      <c r="G38" s="14"/>
      <c r="H38" s="41"/>
      <c r="I38" s="10"/>
      <c r="J38" s="12"/>
      <c r="K38" s="21" t="s">
        <v>80</v>
      </c>
    </row>
    <row r="39" spans="1:11" x14ac:dyDescent="0.25">
      <c r="A39" s="42">
        <v>45047</v>
      </c>
      <c r="B39" s="21" t="s">
        <v>61</v>
      </c>
      <c r="C39" s="14"/>
      <c r="D39" s="41">
        <v>2</v>
      </c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 t="s">
        <v>81</v>
      </c>
    </row>
    <row r="40" spans="1:11" x14ac:dyDescent="0.25">
      <c r="A40" s="42">
        <v>45078</v>
      </c>
      <c r="B40" s="21" t="s">
        <v>61</v>
      </c>
      <c r="C40" s="14"/>
      <c r="D40" s="41">
        <v>2</v>
      </c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 t="s">
        <v>82</v>
      </c>
    </row>
    <row r="41" spans="1:11" x14ac:dyDescent="0.25">
      <c r="A41" s="42">
        <v>45108</v>
      </c>
      <c r="B41" s="21" t="s">
        <v>49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52">
        <v>45120</v>
      </c>
    </row>
    <row r="42" spans="1:11" x14ac:dyDescent="0.25">
      <c r="A42" s="42"/>
      <c r="B42" s="21" t="s">
        <v>66</v>
      </c>
      <c r="C42" s="14"/>
      <c r="D42" s="41">
        <v>1</v>
      </c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52">
        <v>45124</v>
      </c>
    </row>
    <row r="43" spans="1:11" x14ac:dyDescent="0.25">
      <c r="A43" s="42">
        <v>45139</v>
      </c>
      <c r="B43" s="21" t="s">
        <v>66</v>
      </c>
      <c r="C43" s="14"/>
      <c r="D43" s="41">
        <v>1</v>
      </c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52">
        <v>45147</v>
      </c>
    </row>
    <row r="44" spans="1:11" x14ac:dyDescent="0.25">
      <c r="A44" s="42">
        <v>45170</v>
      </c>
      <c r="B44" s="21" t="s">
        <v>66</v>
      </c>
      <c r="C44" s="14"/>
      <c r="D44" s="41">
        <v>1</v>
      </c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52">
        <v>45196</v>
      </c>
    </row>
    <row r="45" spans="1:11" x14ac:dyDescent="0.25">
      <c r="A45" s="42">
        <v>45200</v>
      </c>
      <c r="B45" s="21" t="s">
        <v>61</v>
      </c>
      <c r="C45" s="14"/>
      <c r="D45" s="41">
        <v>2</v>
      </c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 t="s">
        <v>83</v>
      </c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3"/>
      <c r="B58" s="16"/>
      <c r="C58" s="44"/>
      <c r="D58" s="45"/>
      <c r="E58" s="10"/>
      <c r="F58" s="16"/>
      <c r="G58" s="44" t="str">
        <f>IF(ISBLANK(Table1[[#This Row],[EARNED]]),"",Table1[[#This Row],[EARNED]])</f>
        <v/>
      </c>
      <c r="H58" s="45"/>
      <c r="I58" s="10"/>
      <c r="J58" s="13"/>
      <c r="K5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32.5</v>
      </c>
      <c r="B3" s="12">
        <v>19</v>
      </c>
      <c r="D3" s="12"/>
      <c r="E3" s="12"/>
      <c r="F3" s="12">
        <v>4</v>
      </c>
      <c r="G3" s="47">
        <f>SUMIFS(F7:F14,E7:E14,E3)+SUMIFS(D7:D66,C7:C66,F3)+D3</f>
        <v>8.0000000000000002E-3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2023-11-20T02:21:38Z</dcterms:modified>
</cp:coreProperties>
</file>