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/>
  </bookViews>
  <sheets>
    <sheet name="2018 LEAVE CREDITS" sheetId="1" r:id="rId1"/>
    <sheet name="2017 LEAVE BALANCE" sheetId="4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2" i="4" l="1"/>
  <c r="G114" i="4"/>
  <c r="G113" i="4"/>
  <c r="G111" i="4"/>
  <c r="G108" i="1"/>
  <c r="G107" i="1" l="1"/>
  <c r="G104" i="1" l="1"/>
  <c r="G102" i="1"/>
  <c r="G32" i="1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105" i="1"/>
  <c r="G106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J4" i="3"/>
  <c r="F4" i="3"/>
  <c r="E4" i="3"/>
  <c r="E9" i="1"/>
  <c r="G9" i="1"/>
  <c r="I9" i="4" l="1"/>
  <c r="G3" i="3"/>
  <c r="K3" i="3"/>
  <c r="L3" i="3" s="1"/>
  <c r="I9" i="1"/>
</calcChain>
</file>

<file path=xl/sharedStrings.xml><?xml version="1.0" encoding="utf-8"?>
<sst xmlns="http://schemas.openxmlformats.org/spreadsheetml/2006/main" count="236" uniqueCount="141">
  <si>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</si>
  <si>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</si>
  <si>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</si>
  <si>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</si>
  <si>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</si>
  <si>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</si>
  <si>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</si>
  <si>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</si>
  <si>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</si>
  <si>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</si>
  <si>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</si>
  <si>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</si>
  <si>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</si>
  <si>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</si>
  <si>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</si>
  <si>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</si>
  <si>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</si>
  <si>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</si>
  <si>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</si>
  <si>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</si>
  <si>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</si>
  <si>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</si>
  <si>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</si>
  <si>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</si>
  <si>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</si>
  <si>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</si>
  <si>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</si>
  <si>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</si>
  <si>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</si>
  <si>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</si>
  <si>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</si>
  <si>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</si>
  <si>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</si>
  <si>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</si>
  <si>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</si>
  <si>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</si>
  <si>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</si>
  <si>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</si>
  <si>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</si>
  <si>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</si>
  <si>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</si>
  <si>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</si>
  <si>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CESICAR, JOCHELLE JOANNA SOROTE</t>
  </si>
  <si>
    <t>CONTRACTUAL</t>
  </si>
  <si>
    <t>2018</t>
  </si>
  <si>
    <t>SL(1-0-0)</t>
  </si>
  <si>
    <t>VL(1-0-0)</t>
  </si>
  <si>
    <t>2012</t>
  </si>
  <si>
    <t>2011</t>
  </si>
  <si>
    <t>VL(3-0-0)</t>
  </si>
  <si>
    <t>VL(2-0-0)</t>
  </si>
  <si>
    <t>SP(1-0-0)</t>
  </si>
  <si>
    <t>5/15-17/2012</t>
  </si>
  <si>
    <t>7/16-17/2012</t>
  </si>
  <si>
    <t>11/19-20/2012</t>
  </si>
  <si>
    <t>SL(2-0-0)</t>
  </si>
  <si>
    <t>12/11-12/2012</t>
  </si>
  <si>
    <t>2013</t>
  </si>
  <si>
    <t>UT(0-4-34)</t>
  </si>
  <si>
    <t>FL(3-0-0)</t>
  </si>
  <si>
    <t>3/2,4,5/2013</t>
  </si>
  <si>
    <t>UT(0-3-11)</t>
  </si>
  <si>
    <t>4/8,10/2013</t>
  </si>
  <si>
    <t>UT(0-3-37)</t>
  </si>
  <si>
    <t>5/28,29/2013</t>
  </si>
  <si>
    <t>SL(7-0-0)</t>
  </si>
  <si>
    <t>9/10-17/2013</t>
  </si>
  <si>
    <t>FL(2-0-0)</t>
  </si>
  <si>
    <t>12/19,20/2013</t>
  </si>
  <si>
    <t>SP(2-0-0)</t>
  </si>
  <si>
    <t>12/18.23/2013</t>
  </si>
  <si>
    <t>2014</t>
  </si>
  <si>
    <t>UT(0-4-29)</t>
  </si>
  <si>
    <t>VL(5-0-0)</t>
  </si>
  <si>
    <t>8/5,6,7,9,11/2014</t>
  </si>
  <si>
    <t>SL(3-0-0)</t>
  </si>
  <si>
    <t>9/8,9,11/2014</t>
  </si>
  <si>
    <t>2015</t>
  </si>
  <si>
    <t>FL(5-0-0)</t>
  </si>
  <si>
    <t>2016</t>
  </si>
  <si>
    <t>2017</t>
  </si>
  <si>
    <t>3/8,11/2017</t>
  </si>
  <si>
    <t>6/21,22/2017</t>
  </si>
  <si>
    <t>6/28,29/2017</t>
  </si>
  <si>
    <t>9/5,7/2017</t>
  </si>
  <si>
    <t>ML(10-0-0)</t>
  </si>
  <si>
    <t>5/2-15/2018</t>
  </si>
  <si>
    <t>VL(6-0-0)</t>
  </si>
  <si>
    <t>4/16-23/2018</t>
  </si>
  <si>
    <t xml:space="preserve"> </t>
  </si>
  <si>
    <t>VL(20-0-0)</t>
  </si>
  <si>
    <t>9/1-30/2018</t>
  </si>
  <si>
    <t>8/22-31/2018</t>
  </si>
  <si>
    <t>SL(10-0-0)</t>
  </si>
  <si>
    <t>12/3-14/2018</t>
  </si>
  <si>
    <t>SL(8-0-0)</t>
  </si>
  <si>
    <t>12/16-28/2018</t>
  </si>
  <si>
    <t>SL(22-0-0)</t>
  </si>
  <si>
    <t>1/3-31/2019</t>
  </si>
  <si>
    <t>SL(19-0-0)</t>
  </si>
  <si>
    <t>2/1-18/2019</t>
  </si>
  <si>
    <t>2019</t>
  </si>
  <si>
    <t>SL(5-0-0)</t>
  </si>
  <si>
    <t>4/1-5/2019</t>
  </si>
  <si>
    <t>START CASUAL</t>
  </si>
  <si>
    <t>2020</t>
  </si>
  <si>
    <t>CALAMITY LEAVE</t>
  </si>
  <si>
    <t>1/23,29/2020</t>
  </si>
  <si>
    <t>2/2,11,14.2019</t>
  </si>
  <si>
    <t>6/26-30/2020</t>
  </si>
  <si>
    <t>2021</t>
  </si>
  <si>
    <t>7/5-9/2021</t>
  </si>
  <si>
    <t>7/12-16/2021</t>
  </si>
  <si>
    <t>7/19-28/2021</t>
  </si>
  <si>
    <t>SL(12-0-0)</t>
  </si>
  <si>
    <t>9/1,3,7,9,13,15/2021</t>
  </si>
  <si>
    <t>MARAC(43-0-0)</t>
  </si>
  <si>
    <t>MAGNACARTA 7/29 - 9/29</t>
  </si>
  <si>
    <t>10/1,5,7,11,13,15/2021</t>
  </si>
  <si>
    <t>2022</t>
  </si>
  <si>
    <t>ML(105-0-0)</t>
  </si>
  <si>
    <t>1/5 - 4/19/2022</t>
  </si>
  <si>
    <t>SP(3-0-0)</t>
  </si>
  <si>
    <t>DOMESTIC 5/5,22, 6/1</t>
  </si>
  <si>
    <t>5/21, 6/3, 4</t>
  </si>
  <si>
    <t>9/5,6,10/2022</t>
  </si>
  <si>
    <t>SL(6-0-0)</t>
  </si>
  <si>
    <t>9/11 -15/2022</t>
  </si>
  <si>
    <t>7/29,8/2-4, 8/12-13, 16-18, 26-27</t>
  </si>
  <si>
    <t>SVL(12-0-0)</t>
  </si>
  <si>
    <t>SVL(4-0-0)</t>
  </si>
  <si>
    <t>12/1,6,7,9/2022</t>
  </si>
  <si>
    <t>SVL(2-0-0)</t>
  </si>
  <si>
    <t>11/21-22/2022</t>
  </si>
  <si>
    <t>2023</t>
  </si>
  <si>
    <t>12/28,31/2022</t>
  </si>
  <si>
    <t>CASUAL</t>
  </si>
  <si>
    <t>1/4,6,9/2023</t>
  </si>
  <si>
    <t>1/18,29/2023</t>
  </si>
  <si>
    <t>TICC</t>
  </si>
  <si>
    <t>BDAY 3/6/2023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</si>
</sst>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2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18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tabSelected="1" zoomScaleNormal="100" workbookViewId="0">
      <pane ySplit="3690" topLeftCell="A91" activePane="bottomLeft"/>
      <selection activeCell="F4" sqref="F4:G4"/>
      <selection pane="bottomLeft" activeCell="B111" sqref="B11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43647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136</v>
      </c>
      <c r="C4" s="54"/>
      <c r="D4" s="22" t="s">
        <v>12</v>
      </c>
      <c r="F4" s="55" t="s">
        <v>139</v>
      </c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11.044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0.66700000000000004</v>
      </c>
      <c r="J9" s="11"/>
      <c r="K9" s="20"/>
    </row>
    <row r="10" spans="1:11" x14ac:dyDescent="0.25">
      <c r="A10" s="46" t="s">
        <v>44</v>
      </c>
      <c r="B10" s="20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40">
        <v>43101</v>
      </c>
      <c r="B11" s="20" t="s">
        <v>46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7">
        <v>43140</v>
      </c>
    </row>
    <row r="12" spans="1:11" x14ac:dyDescent="0.25">
      <c r="A12" s="40"/>
      <c r="B12" s="20" t="s">
        <v>46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7">
        <v>43158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43160</v>
      </c>
      <c r="B15" s="20" t="s">
        <v>46</v>
      </c>
      <c r="C15" s="13"/>
      <c r="D15" s="39">
        <v>1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7">
        <v>43164</v>
      </c>
    </row>
    <row r="16" spans="1:11" x14ac:dyDescent="0.25">
      <c r="A16" s="41"/>
      <c r="B16" s="20" t="s">
        <v>46</v>
      </c>
      <c r="C16" s="42"/>
      <c r="D16" s="43">
        <v>1</v>
      </c>
      <c r="E16" s="9"/>
      <c r="F16" s="15"/>
      <c r="G16" s="13" t="str">
        <f>IF(ISBLANK(Table1[[#This Row],[EARNED]]),"",Table1[[#This Row],[EARNED]])</f>
        <v/>
      </c>
      <c r="H16" s="43"/>
      <c r="I16" s="9"/>
      <c r="J16" s="12"/>
      <c r="K16" s="48">
        <v>43173</v>
      </c>
    </row>
    <row r="17" spans="1:11" x14ac:dyDescent="0.25">
      <c r="A17" s="40"/>
      <c r="B17" s="20" t="s">
        <v>46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7">
        <v>43206</v>
      </c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43191</v>
      </c>
      <c r="B19" s="20" t="s">
        <v>87</v>
      </c>
      <c r="C19" s="13"/>
      <c r="D19" s="39">
        <v>6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88</v>
      </c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85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86</v>
      </c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43252</v>
      </c>
      <c r="B23" s="20" t="s">
        <v>45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7">
        <v>43296</v>
      </c>
    </row>
    <row r="24" spans="1:11" x14ac:dyDescent="0.25">
      <c r="A24" s="40">
        <v>43282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43313</v>
      </c>
      <c r="B25" s="20" t="s">
        <v>45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>
        <v>1</v>
      </c>
      <c r="K25" s="47">
        <v>43326</v>
      </c>
    </row>
    <row r="26" spans="1:11" x14ac:dyDescent="0.25">
      <c r="A26" s="40">
        <v>43344</v>
      </c>
      <c r="B26" s="20" t="s">
        <v>90</v>
      </c>
      <c r="C26" s="13"/>
      <c r="D26" s="39"/>
      <c r="E26" s="9"/>
      <c r="F26" s="20">
        <v>20</v>
      </c>
      <c r="G26" s="13" t="str">
        <f>IF(ISBLANK(Table1[[#This Row],[EARNED]]),"",Table1[[#This Row],[EARNED]])</f>
        <v/>
      </c>
      <c r="H26" s="39"/>
      <c r="I26" s="9"/>
      <c r="J26" s="11"/>
      <c r="K26" s="20" t="s">
        <v>91</v>
      </c>
    </row>
    <row r="27" spans="1:11" x14ac:dyDescent="0.25">
      <c r="A27" s="40"/>
      <c r="B27" s="20" t="s">
        <v>65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>
        <v>7</v>
      </c>
      <c r="K27" s="20" t="s">
        <v>92</v>
      </c>
    </row>
    <row r="28" spans="1:11" x14ac:dyDescent="0.25">
      <c r="A28" s="40">
        <v>43374</v>
      </c>
      <c r="B28" s="20" t="s">
        <v>45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>
        <v>1</v>
      </c>
      <c r="K28" s="47">
        <v>43383</v>
      </c>
    </row>
    <row r="29" spans="1:11" x14ac:dyDescent="0.25">
      <c r="A29" s="40">
        <v>43405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43435</v>
      </c>
      <c r="B30" s="20" t="s">
        <v>93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>
        <v>10</v>
      </c>
      <c r="K30" s="20" t="s">
        <v>94</v>
      </c>
    </row>
    <row r="31" spans="1:11" x14ac:dyDescent="0.25">
      <c r="A31" s="40"/>
      <c r="B31" s="20" t="s">
        <v>95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>
        <v>8</v>
      </c>
      <c r="K31" s="20" t="s">
        <v>96</v>
      </c>
    </row>
    <row r="32" spans="1:11" x14ac:dyDescent="0.25">
      <c r="A32" s="46" t="s">
        <v>101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43466</v>
      </c>
      <c r="B33" s="20" t="s">
        <v>97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>
        <v>22</v>
      </c>
      <c r="K33" s="20" t="s">
        <v>98</v>
      </c>
    </row>
    <row r="34" spans="1:11" x14ac:dyDescent="0.25">
      <c r="A34" s="40">
        <v>43497</v>
      </c>
      <c r="B34" s="20" t="s">
        <v>99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>
        <v>19</v>
      </c>
      <c r="K34" s="20" t="s">
        <v>100</v>
      </c>
    </row>
    <row r="35" spans="1:11" x14ac:dyDescent="0.25">
      <c r="A35" s="40">
        <v>43525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43556</v>
      </c>
      <c r="B36" s="20" t="s">
        <v>102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>
        <v>5</v>
      </c>
      <c r="K36" s="20" t="s">
        <v>103</v>
      </c>
    </row>
    <row r="37" spans="1:11" x14ac:dyDescent="0.25">
      <c r="A37" s="40">
        <v>43586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43617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43647</v>
      </c>
      <c r="B39" s="20" t="s">
        <v>104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6" t="s">
        <v>105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106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107</v>
      </c>
    </row>
    <row r="47" spans="1:11" x14ac:dyDescent="0.25">
      <c r="A47" s="40">
        <v>43862</v>
      </c>
      <c r="B47" s="20" t="s">
        <v>106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108</v>
      </c>
    </row>
    <row r="48" spans="1:11" x14ac:dyDescent="0.25">
      <c r="A48" s="40">
        <v>43891</v>
      </c>
      <c r="B48" s="20" t="s">
        <v>51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47">
        <v>43895</v>
      </c>
    </row>
    <row r="49" spans="1:11" x14ac:dyDescent="0.25">
      <c r="A49" s="40"/>
      <c r="B49" s="20" t="s">
        <v>45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7">
        <v>43866</v>
      </c>
    </row>
    <row r="50" spans="1:11" x14ac:dyDescent="0.25">
      <c r="A50" s="40"/>
      <c r="B50" s="20" t="s">
        <v>51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7">
        <v>43896</v>
      </c>
    </row>
    <row r="51" spans="1:11" x14ac:dyDescent="0.25">
      <c r="A51" s="40">
        <v>43922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43952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43983</v>
      </c>
      <c r="B53" s="20" t="s">
        <v>78</v>
      </c>
      <c r="C53" s="13">
        <v>1.25</v>
      </c>
      <c r="D53" s="39">
        <v>5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109</v>
      </c>
    </row>
    <row r="54" spans="1:11" x14ac:dyDescent="0.25">
      <c r="A54" s="40"/>
      <c r="B54" s="20" t="s">
        <v>45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7">
        <v>44004</v>
      </c>
    </row>
    <row r="55" spans="1:11" x14ac:dyDescent="0.25">
      <c r="A55" s="40">
        <v>44044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44075</v>
      </c>
      <c r="B56" s="20" t="s">
        <v>51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7">
        <v>44084</v>
      </c>
    </row>
    <row r="57" spans="1:11" x14ac:dyDescent="0.25">
      <c r="A57" s="40"/>
      <c r="B57" s="20" t="s">
        <v>45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7">
        <v>44079</v>
      </c>
    </row>
    <row r="58" spans="1:11" x14ac:dyDescent="0.25">
      <c r="A58" s="40"/>
      <c r="B58" s="20" t="s">
        <v>45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7">
        <v>44081</v>
      </c>
    </row>
    <row r="59" spans="1:11" x14ac:dyDescent="0.25">
      <c r="A59" s="40"/>
      <c r="B59" s="20" t="s">
        <v>46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7">
        <v>44104</v>
      </c>
    </row>
    <row r="60" spans="1:11" x14ac:dyDescent="0.25">
      <c r="A60" s="40"/>
      <c r="B60" s="20" t="s">
        <v>45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>
        <v>1</v>
      </c>
      <c r="I60" s="9"/>
      <c r="J60" s="11"/>
      <c r="K60" s="47">
        <v>44103</v>
      </c>
    </row>
    <row r="61" spans="1:11" x14ac:dyDescent="0.25">
      <c r="A61" s="40">
        <v>44105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44136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44166</v>
      </c>
      <c r="B63" s="20" t="s">
        <v>45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7">
        <v>44179</v>
      </c>
    </row>
    <row r="64" spans="1:11" x14ac:dyDescent="0.25">
      <c r="A64" s="46" t="s">
        <v>110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44197</v>
      </c>
      <c r="B65" s="20" t="s">
        <v>45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>
        <v>1</v>
      </c>
      <c r="I65" s="9"/>
      <c r="J65" s="11"/>
      <c r="K65" s="47">
        <v>44207</v>
      </c>
    </row>
    <row r="66" spans="1:11" x14ac:dyDescent="0.25">
      <c r="A66" s="40">
        <v>44228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44256</v>
      </c>
      <c r="B67" s="20" t="s">
        <v>51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7">
        <v>44260</v>
      </c>
    </row>
    <row r="68" spans="1:11" x14ac:dyDescent="0.25">
      <c r="A68" s="40"/>
      <c r="B68" s="20" t="s">
        <v>45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47">
        <v>44254</v>
      </c>
    </row>
    <row r="69" spans="1:11" x14ac:dyDescent="0.25">
      <c r="A69" s="40">
        <v>44287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44317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44348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44378</v>
      </c>
      <c r="B72" s="20" t="s">
        <v>51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7">
        <v>44379</v>
      </c>
    </row>
    <row r="73" spans="1:11" x14ac:dyDescent="0.25">
      <c r="A73" s="40"/>
      <c r="B73" s="20" t="s">
        <v>78</v>
      </c>
      <c r="C73" s="13"/>
      <c r="D73" s="39">
        <v>5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111</v>
      </c>
    </row>
    <row r="74" spans="1:11" x14ac:dyDescent="0.25">
      <c r="A74" s="40"/>
      <c r="B74" s="20" t="s">
        <v>73</v>
      </c>
      <c r="C74" s="13"/>
      <c r="D74" s="39">
        <v>5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112</v>
      </c>
    </row>
    <row r="75" spans="1:11" x14ac:dyDescent="0.25">
      <c r="A75" s="40"/>
      <c r="B75" s="20" t="s">
        <v>65</v>
      </c>
      <c r="C75" s="13"/>
      <c r="D75" s="39"/>
      <c r="E75" s="9"/>
      <c r="F75" s="20"/>
      <c r="G75" s="13" t="str">
        <f>IF(ISBLANK(Table1[[#This Row],[EARNED]]),"",Table1[[#This Row],[EARNED]])</f>
        <v/>
      </c>
      <c r="H75" s="39">
        <v>7</v>
      </c>
      <c r="I75" s="9"/>
      <c r="J75" s="11"/>
      <c r="K75" s="20" t="s">
        <v>113</v>
      </c>
    </row>
    <row r="76" spans="1:11" x14ac:dyDescent="0.25">
      <c r="A76" s="40"/>
      <c r="B76" s="20" t="s">
        <v>114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12</v>
      </c>
      <c r="I76" s="9"/>
      <c r="J76" s="11"/>
      <c r="K76" s="20"/>
    </row>
    <row r="77" spans="1:11" x14ac:dyDescent="0.25">
      <c r="A77" s="40"/>
      <c r="B77" s="20" t="s">
        <v>116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 t="s">
        <v>117</v>
      </c>
    </row>
    <row r="78" spans="1:11" x14ac:dyDescent="0.25">
      <c r="A78" s="40"/>
      <c r="B78" s="20" t="s">
        <v>87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115</v>
      </c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44470</v>
      </c>
      <c r="B82" s="20" t="s">
        <v>87</v>
      </c>
      <c r="C82" s="13">
        <v>1.25</v>
      </c>
      <c r="D82" s="39">
        <v>6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 t="s">
        <v>118</v>
      </c>
    </row>
    <row r="83" spans="1:11" x14ac:dyDescent="0.25">
      <c r="A83" s="40"/>
      <c r="B83" s="20" t="s">
        <v>87</v>
      </c>
      <c r="C83" s="13"/>
      <c r="D83" s="39">
        <v>6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44866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44896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6" t="s">
        <v>119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44562</v>
      </c>
      <c r="B88" s="20" t="s">
        <v>120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121</v>
      </c>
    </row>
    <row r="89" spans="1:11" x14ac:dyDescent="0.25">
      <c r="A89" s="40">
        <v>44593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44621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44652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44682</v>
      </c>
      <c r="B92" s="20" t="s">
        <v>122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123</v>
      </c>
    </row>
    <row r="93" spans="1:11" x14ac:dyDescent="0.25">
      <c r="A93" s="40"/>
      <c r="B93" s="20" t="s">
        <v>75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3</v>
      </c>
      <c r="I93" s="9"/>
      <c r="J93" s="11"/>
      <c r="K93" s="20" t="s">
        <v>124</v>
      </c>
    </row>
    <row r="94" spans="1:11" x14ac:dyDescent="0.25">
      <c r="A94" s="40"/>
      <c r="B94" s="20" t="s">
        <v>45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1</v>
      </c>
      <c r="I94" s="9"/>
      <c r="J94" s="11"/>
      <c r="K94" s="47">
        <v>44741</v>
      </c>
    </row>
    <row r="95" spans="1:11" x14ac:dyDescent="0.25">
      <c r="A95" s="40">
        <v>44713</v>
      </c>
      <c r="B95" s="20" t="s">
        <v>129</v>
      </c>
      <c r="C95" s="13">
        <v>1.25</v>
      </c>
      <c r="D95" s="39">
        <v>5</v>
      </c>
      <c r="E95" s="9"/>
      <c r="F95" s="20"/>
      <c r="G95" s="13">
        <f>IF(ISBLANK(Table1[[#This Row],[EARNED]]),"",Table1[[#This Row],[EARNED]])</f>
        <v>1.25</v>
      </c>
      <c r="H95" s="39">
        <v>7</v>
      </c>
      <c r="I95" s="9"/>
      <c r="J95" s="11"/>
      <c r="K95" s="51" t="s">
        <v>128</v>
      </c>
    </row>
    <row r="96" spans="1:11" x14ac:dyDescent="0.25">
      <c r="A96" s="40">
        <v>44743</v>
      </c>
      <c r="B96" s="20" t="s">
        <v>45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7">
        <v>44762</v>
      </c>
    </row>
    <row r="97" spans="1:11" x14ac:dyDescent="0.25">
      <c r="A97" s="40">
        <v>44774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7">
        <v>44788</v>
      </c>
    </row>
    <row r="98" spans="1:11" x14ac:dyDescent="0.25">
      <c r="A98" s="40"/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7">
        <v>44804</v>
      </c>
    </row>
    <row r="99" spans="1:11" x14ac:dyDescent="0.25">
      <c r="A99" s="40">
        <v>44805</v>
      </c>
      <c r="B99" s="20" t="s">
        <v>126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6</v>
      </c>
      <c r="I99" s="9"/>
      <c r="J99" s="11"/>
      <c r="K99" s="20" t="s">
        <v>127</v>
      </c>
    </row>
    <row r="100" spans="1:11" x14ac:dyDescent="0.25">
      <c r="A100" s="40">
        <v>44835</v>
      </c>
      <c r="B100" s="20" t="s">
        <v>45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7">
        <v>44859</v>
      </c>
    </row>
    <row r="101" spans="1:11" x14ac:dyDescent="0.25">
      <c r="A101" s="40">
        <v>44866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7">
        <v>44892</v>
      </c>
    </row>
    <row r="102" spans="1:11" x14ac:dyDescent="0.25">
      <c r="A102" s="40"/>
      <c r="B102" s="20" t="s">
        <v>132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47" t="s">
        <v>133</v>
      </c>
    </row>
    <row r="103" spans="1:11" x14ac:dyDescent="0.25">
      <c r="A103" s="40">
        <v>44896</v>
      </c>
      <c r="B103" s="20" t="s">
        <v>130</v>
      </c>
      <c r="C103" s="13">
        <v>1.25</v>
      </c>
      <c r="D103" s="39">
        <v>3</v>
      </c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20" t="s">
        <v>131</v>
      </c>
    </row>
    <row r="104" spans="1:11" x14ac:dyDescent="0.25">
      <c r="A104" s="40"/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1</v>
      </c>
      <c r="I104" s="9"/>
      <c r="J104" s="11"/>
      <c r="K104" s="47">
        <v>44924</v>
      </c>
    </row>
    <row r="105" spans="1:11" x14ac:dyDescent="0.25">
      <c r="A105" s="46" t="s">
        <v>134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44927</v>
      </c>
      <c r="B106" s="20" t="s">
        <v>51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7">
        <v>44931</v>
      </c>
    </row>
    <row r="107" spans="1:11" x14ac:dyDescent="0.25">
      <c r="A107" s="40"/>
      <c r="B107" s="20" t="s">
        <v>45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1</v>
      </c>
      <c r="I107" s="9"/>
      <c r="J107" s="11"/>
      <c r="K107" s="47">
        <v>44938</v>
      </c>
    </row>
    <row r="108" spans="1:11" x14ac:dyDescent="0.25">
      <c r="A108" s="40"/>
      <c r="B108" s="20" t="s">
        <v>55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2</v>
      </c>
      <c r="I108" s="9"/>
      <c r="J108" s="11"/>
      <c r="K108" s="47" t="s">
        <v>138</v>
      </c>
    </row>
    <row r="109" spans="1:11" x14ac:dyDescent="0.25">
      <c r="A109" s="40">
        <v>44958</v>
      </c>
      <c r="B109" s="20" t="s">
        <v>51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7">
        <v>44972</v>
      </c>
    </row>
    <row r="110" spans="1:11" x14ac:dyDescent="0.25">
      <c r="A110" s="40">
        <v>44986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7">
        <v>45000</v>
      </c>
    </row>
    <row r="111" spans="1:11" x14ac:dyDescent="0.25">
      <c r="A111" s="40">
        <v>45017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45047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45078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45108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45139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45170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45200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45231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45261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45292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45323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45352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13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83"/>
  <sheetViews>
    <sheetView zoomScaleNormal="100" workbookViewId="0">
      <pane ySplit="3690" topLeftCell="A100" activePane="bottomLeft"/>
      <selection activeCell="E109" sqref="E109"/>
      <selection pane="bottomLeft" activeCell="D119" sqref="D11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>
        <v>40863</v>
      </c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10.687999999999999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0.29200000000000004</v>
      </c>
      <c r="J9" s="11"/>
      <c r="K9" s="20"/>
    </row>
    <row r="10" spans="1:11" x14ac:dyDescent="0.25">
      <c r="A10" s="46" t="s">
        <v>48</v>
      </c>
      <c r="B10" s="20"/>
      <c r="C10" s="13"/>
      <c r="D10" s="39"/>
      <c r="E10" s="49" t="s">
        <v>32</v>
      </c>
      <c r="F10" s="20"/>
      <c r="G10" s="13" t="str">
        <f>IF(ISBLANK(Table13[[#This Row],[EARNED]]),"",Table13[[#This Row],[EARNED]])</f>
        <v/>
      </c>
      <c r="H10" s="39"/>
      <c r="I10" s="49" t="s">
        <v>32</v>
      </c>
      <c r="J10" s="11"/>
      <c r="K10" s="20"/>
    </row>
    <row r="11" spans="1:11" x14ac:dyDescent="0.25">
      <c r="A11" s="23">
        <v>40863</v>
      </c>
      <c r="B11" s="20"/>
      <c r="C11" s="50">
        <v>0.625</v>
      </c>
      <c r="D11" s="39"/>
      <c r="E11" s="49"/>
      <c r="F11" s="20"/>
      <c r="G11" s="13">
        <f>IF(ISBLANK(Table13[[#This Row],[EARNED]]),"",Table13[[#This Row],[EARNED]])</f>
        <v>0.625</v>
      </c>
      <c r="H11" s="39"/>
      <c r="I11" s="49"/>
      <c r="J11" s="11"/>
      <c r="K11" s="20"/>
    </row>
    <row r="12" spans="1:11" x14ac:dyDescent="0.25">
      <c r="A12" s="23">
        <v>40878</v>
      </c>
      <c r="B12" s="20"/>
      <c r="C12" s="13">
        <v>1.25</v>
      </c>
      <c r="D12" s="39"/>
      <c r="E12" s="13"/>
      <c r="F12" s="20"/>
      <c r="G12" s="13">
        <f>IF(ISBLANK(Table13[[#This Row],[EARNED]]),"",Table13[[#This Row],[EARNED]])</f>
        <v>1.25</v>
      </c>
      <c r="H12" s="39"/>
      <c r="I12" s="49"/>
      <c r="J12" s="11"/>
      <c r="K12" s="20"/>
    </row>
    <row r="13" spans="1:11" x14ac:dyDescent="0.25">
      <c r="A13" s="46" t="s">
        <v>47</v>
      </c>
      <c r="B13" s="20"/>
      <c r="C13" s="13"/>
      <c r="D13" s="39"/>
      <c r="E13" s="13"/>
      <c r="F13" s="20"/>
      <c r="G13" s="13" t="str">
        <f>IF(ISBLANK(Table13[[#This Row],[EARNED]]),"",Table13[[#This Row],[EARNED]])</f>
        <v/>
      </c>
      <c r="H13" s="39"/>
      <c r="I13" s="13"/>
      <c r="J13" s="11"/>
      <c r="K13" s="20"/>
    </row>
    <row r="14" spans="1:11" x14ac:dyDescent="0.25">
      <c r="A14" s="23">
        <v>40909</v>
      </c>
      <c r="B14" s="20"/>
      <c r="C14" s="13">
        <v>1.25</v>
      </c>
      <c r="D14" s="39"/>
      <c r="E14" s="13"/>
      <c r="F14" s="20"/>
      <c r="G14" s="13">
        <f>IF(ISBLANK(Table13[[#This Row],[EARNED]]),"",Table13[[#This Row],[EARNED]])</f>
        <v>1.25</v>
      </c>
      <c r="H14" s="39"/>
      <c r="I14" s="13"/>
      <c r="J14" s="11"/>
      <c r="K14" s="20"/>
    </row>
    <row r="15" spans="1:11" x14ac:dyDescent="0.25">
      <c r="A15" s="23">
        <v>40940</v>
      </c>
      <c r="B15" s="20"/>
      <c r="C15" s="13">
        <v>1.25</v>
      </c>
      <c r="D15" s="39"/>
      <c r="E15" s="13"/>
      <c r="F15" s="20"/>
      <c r="G15" s="13">
        <f>IF(ISBLANK(Table13[[#This Row],[EARNED]]),"",Table13[[#This Row],[EARNED]])</f>
        <v>1.25</v>
      </c>
      <c r="H15" s="39"/>
      <c r="I15" s="13"/>
      <c r="J15" s="11"/>
      <c r="K15" s="20"/>
    </row>
    <row r="16" spans="1:11" x14ac:dyDescent="0.25">
      <c r="A16" s="23">
        <v>40969</v>
      </c>
      <c r="B16" s="20"/>
      <c r="C16" s="13">
        <v>1.25</v>
      </c>
      <c r="D16" s="39"/>
      <c r="E16" s="13"/>
      <c r="F16" s="20"/>
      <c r="G16" s="13">
        <f>IF(ISBLANK(Table13[[#This Row],[EARNED]]),"",Table13[[#This Row],[EARNED]])</f>
        <v>1.25</v>
      </c>
      <c r="H16" s="39"/>
      <c r="I16" s="13"/>
      <c r="J16" s="11"/>
      <c r="K16" s="20"/>
    </row>
    <row r="17" spans="1:11" x14ac:dyDescent="0.25">
      <c r="A17" s="23">
        <v>41000</v>
      </c>
      <c r="B17" s="20"/>
      <c r="C17" s="13">
        <v>1.25</v>
      </c>
      <c r="D17" s="39"/>
      <c r="E17" s="13"/>
      <c r="F17" s="20"/>
      <c r="G17" s="13">
        <f>IF(ISBLANK(Table13[[#This Row],[EARNED]]),"",Table13[[#This Row],[EARNED]])</f>
        <v>1.25</v>
      </c>
      <c r="H17" s="39"/>
      <c r="I17" s="13"/>
      <c r="J17" s="11"/>
      <c r="K17" s="20"/>
    </row>
    <row r="18" spans="1:11" x14ac:dyDescent="0.25">
      <c r="A18" s="23">
        <v>41030</v>
      </c>
      <c r="B18" s="20" t="s">
        <v>49</v>
      </c>
      <c r="C18" s="13"/>
      <c r="D18" s="39">
        <v>3</v>
      </c>
      <c r="E18" s="13"/>
      <c r="F18" s="20"/>
      <c r="G18" s="13" t="str">
        <f>IF(ISBLANK(Table13[[#This Row],[EARNED]]),"",Table13[[#This Row],[EARNED]])</f>
        <v/>
      </c>
      <c r="H18" s="39"/>
      <c r="I18" s="13"/>
      <c r="J18" s="11"/>
      <c r="K18" s="20" t="s">
        <v>52</v>
      </c>
    </row>
    <row r="19" spans="1:11" x14ac:dyDescent="0.25">
      <c r="A19" s="23"/>
      <c r="B19" s="20"/>
      <c r="C19" s="13">
        <v>1.25</v>
      </c>
      <c r="D19" s="39"/>
      <c r="E19" s="13"/>
      <c r="F19" s="20"/>
      <c r="G19" s="13">
        <f>IF(ISBLANK(Table13[[#This Row],[EARNED]]),"",Table13[[#This Row],[EARNED]])</f>
        <v>1.25</v>
      </c>
      <c r="H19" s="39"/>
      <c r="I19" s="13"/>
      <c r="J19" s="11"/>
      <c r="K19" s="20"/>
    </row>
    <row r="20" spans="1:11" x14ac:dyDescent="0.25">
      <c r="A20" s="23">
        <v>41061</v>
      </c>
      <c r="B20" s="20"/>
      <c r="C20" s="13">
        <v>1.25</v>
      </c>
      <c r="D20" s="39"/>
      <c r="E20" s="13"/>
      <c r="F20" s="20"/>
      <c r="G20" s="13">
        <f>IF(ISBLANK(Table13[[#This Row],[EARNED]]),"",Table13[[#This Row],[EARNED]])</f>
        <v>1.25</v>
      </c>
      <c r="H20" s="39"/>
      <c r="I20" s="13"/>
      <c r="J20" s="11"/>
      <c r="K20" s="20"/>
    </row>
    <row r="21" spans="1:11" x14ac:dyDescent="0.25">
      <c r="A21" s="23">
        <v>41091</v>
      </c>
      <c r="B21" s="20" t="s">
        <v>50</v>
      </c>
      <c r="C21" s="13"/>
      <c r="D21" s="39">
        <v>2</v>
      </c>
      <c r="E21" s="13"/>
      <c r="F21" s="20"/>
      <c r="G21" s="13" t="str">
        <f>IF(ISBLANK(Table13[[#This Row],[EARNED]]),"",Table13[[#This Row],[EARNED]])</f>
        <v/>
      </c>
      <c r="H21" s="39"/>
      <c r="I21" s="13"/>
      <c r="J21" s="11"/>
      <c r="K21" s="20" t="s">
        <v>53</v>
      </c>
    </row>
    <row r="22" spans="1:11" x14ac:dyDescent="0.25">
      <c r="A22" s="23"/>
      <c r="B22" s="20"/>
      <c r="C22" s="13">
        <v>1.25</v>
      </c>
      <c r="D22" s="39"/>
      <c r="E22" s="13"/>
      <c r="F22" s="20"/>
      <c r="G22" s="13">
        <f>IF(ISBLANK(Table13[[#This Row],[EARNED]]),"",Table13[[#This Row],[EARNED]])</f>
        <v>1.25</v>
      </c>
      <c r="H22" s="39"/>
      <c r="I22" s="13"/>
      <c r="J22" s="11"/>
      <c r="K22" s="20"/>
    </row>
    <row r="23" spans="1:11" x14ac:dyDescent="0.25">
      <c r="A23" s="23">
        <v>41122</v>
      </c>
      <c r="B23" s="20" t="s">
        <v>51</v>
      </c>
      <c r="C23" s="13"/>
      <c r="D23" s="39"/>
      <c r="E23" s="13"/>
      <c r="F23" s="20"/>
      <c r="G23" s="13" t="str">
        <f>IF(ISBLANK(Table13[[#This Row],[EARNED]]),"",Table13[[#This Row],[EARNED]])</f>
        <v/>
      </c>
      <c r="H23" s="39"/>
      <c r="I23" s="13"/>
      <c r="J23" s="11"/>
      <c r="K23" s="47">
        <v>41129</v>
      </c>
    </row>
    <row r="24" spans="1:11" x14ac:dyDescent="0.25">
      <c r="A24" s="23">
        <v>41153</v>
      </c>
      <c r="B24" s="20"/>
      <c r="C24" s="13">
        <v>1.25</v>
      </c>
      <c r="D24" s="39"/>
      <c r="E24" s="13"/>
      <c r="F24" s="20"/>
      <c r="G24" s="13">
        <f>IF(ISBLANK(Table13[[#This Row],[EARNED]]),"",Table13[[#This Row],[EARNED]])</f>
        <v>1.25</v>
      </c>
      <c r="H24" s="39"/>
      <c r="I24" s="13"/>
      <c r="J24" s="11"/>
      <c r="K24" s="20"/>
    </row>
    <row r="25" spans="1:11" x14ac:dyDescent="0.25">
      <c r="A25" s="23">
        <v>41183</v>
      </c>
      <c r="B25" s="20"/>
      <c r="C25" s="13">
        <v>1.25</v>
      </c>
      <c r="D25" s="39"/>
      <c r="E25" s="13"/>
      <c r="F25" s="20"/>
      <c r="G25" s="13">
        <f>IF(ISBLANK(Table13[[#This Row],[EARNED]]),"",Table13[[#This Row],[EARNED]])</f>
        <v>1.25</v>
      </c>
      <c r="H25" s="39"/>
      <c r="I25" s="13"/>
      <c r="J25" s="11"/>
      <c r="K25" s="20"/>
    </row>
    <row r="26" spans="1:11" x14ac:dyDescent="0.25">
      <c r="A26" s="23">
        <v>41214</v>
      </c>
      <c r="B26" s="20" t="s">
        <v>50</v>
      </c>
      <c r="C26" s="13"/>
      <c r="D26" s="39">
        <v>2</v>
      </c>
      <c r="E26" s="13"/>
      <c r="F26" s="20"/>
      <c r="G26" s="13" t="str">
        <f>IF(ISBLANK(Table13[[#This Row],[EARNED]]),"",Table13[[#This Row],[EARNED]])</f>
        <v/>
      </c>
      <c r="H26" s="39"/>
      <c r="I26" s="13"/>
      <c r="J26" s="11"/>
      <c r="K26" s="20" t="s">
        <v>54</v>
      </c>
    </row>
    <row r="27" spans="1:11" x14ac:dyDescent="0.25">
      <c r="A27" s="23"/>
      <c r="B27" s="20" t="s">
        <v>45</v>
      </c>
      <c r="C27" s="13"/>
      <c r="D27" s="39"/>
      <c r="E27" s="13"/>
      <c r="F27" s="20"/>
      <c r="G27" s="13" t="str">
        <f>IF(ISBLANK(Table13[[#This Row],[EARNED]]),"",Table13[[#This Row],[EARNED]])</f>
        <v/>
      </c>
      <c r="H27" s="39">
        <v>1</v>
      </c>
      <c r="I27" s="13"/>
      <c r="J27" s="11"/>
      <c r="K27" s="47">
        <v>41241</v>
      </c>
    </row>
    <row r="28" spans="1:11" x14ac:dyDescent="0.25">
      <c r="A28" s="23"/>
      <c r="B28" s="20" t="s">
        <v>51</v>
      </c>
      <c r="C28" s="13"/>
      <c r="D28" s="39"/>
      <c r="E28" s="13"/>
      <c r="F28" s="20"/>
      <c r="G28" s="13" t="str">
        <f>IF(ISBLANK(Table13[[#This Row],[EARNED]]),"",Table13[[#This Row],[EARNED]])</f>
        <v/>
      </c>
      <c r="H28" s="39"/>
      <c r="I28" s="13"/>
      <c r="J28" s="11"/>
      <c r="K28" s="47">
        <v>41251</v>
      </c>
    </row>
    <row r="29" spans="1:11" x14ac:dyDescent="0.25">
      <c r="A29" s="23"/>
      <c r="B29" s="20"/>
      <c r="C29" s="13">
        <v>1.25</v>
      </c>
      <c r="D29" s="39"/>
      <c r="E29" s="13"/>
      <c r="F29" s="20"/>
      <c r="G29" s="13">
        <f>IF(ISBLANK(Table13[[#This Row],[EARNED]]),"",Table13[[#This Row],[EARNED]])</f>
        <v>1.25</v>
      </c>
      <c r="H29" s="39"/>
      <c r="I29" s="13"/>
      <c r="J29" s="11"/>
      <c r="K29" s="20"/>
    </row>
    <row r="30" spans="1:11" x14ac:dyDescent="0.25">
      <c r="A30" s="23">
        <v>41244</v>
      </c>
      <c r="B30" s="20" t="s">
        <v>55</v>
      </c>
      <c r="C30" s="13"/>
      <c r="D30" s="39"/>
      <c r="E30" s="13"/>
      <c r="F30" s="20"/>
      <c r="G30" s="13" t="str">
        <f>IF(ISBLANK(Table13[[#This Row],[EARNED]]),"",Table13[[#This Row],[EARNED]])</f>
        <v/>
      </c>
      <c r="H30" s="39">
        <v>2</v>
      </c>
      <c r="I30" s="13"/>
      <c r="J30" s="11"/>
      <c r="K30" s="20" t="s">
        <v>56</v>
      </c>
    </row>
    <row r="31" spans="1:11" x14ac:dyDescent="0.25">
      <c r="A31" s="23"/>
      <c r="B31" s="20"/>
      <c r="C31" s="13">
        <v>1.25</v>
      </c>
      <c r="D31" s="39"/>
      <c r="E31" s="13"/>
      <c r="F31" s="20"/>
      <c r="G31" s="13">
        <f>IF(ISBLANK(Table13[[#This Row],[EARNED]]),"",Table13[[#This Row],[EARNED]])</f>
        <v>1.25</v>
      </c>
      <c r="H31" s="39"/>
      <c r="I31" s="13"/>
      <c r="J31" s="11"/>
      <c r="K31" s="20"/>
    </row>
    <row r="32" spans="1:11" x14ac:dyDescent="0.25">
      <c r="A32" s="46" t="s">
        <v>57</v>
      </c>
      <c r="B32" s="20"/>
      <c r="C32" s="13"/>
      <c r="D32" s="39"/>
      <c r="E32" s="13"/>
      <c r="F32" s="20"/>
      <c r="G32" s="13" t="str">
        <f>IF(ISBLANK(Table13[[#This Row],[EARNED]]),"",Table13[[#This Row],[EARNED]])</f>
        <v/>
      </c>
      <c r="H32" s="39"/>
      <c r="I32" s="13"/>
      <c r="J32" s="11"/>
      <c r="K32" s="20"/>
    </row>
    <row r="33" spans="1:11" x14ac:dyDescent="0.25">
      <c r="A33" s="23">
        <v>41275</v>
      </c>
      <c r="B33" s="20" t="s">
        <v>45</v>
      </c>
      <c r="C33" s="13"/>
      <c r="D33" s="39"/>
      <c r="E33" s="13"/>
      <c r="F33" s="20"/>
      <c r="G33" s="13" t="str">
        <f>IF(ISBLANK(Table13[[#This Row],[EARNED]]),"",Table13[[#This Row],[EARNED]])</f>
        <v/>
      </c>
      <c r="H33" s="39">
        <v>1</v>
      </c>
      <c r="I33" s="13"/>
      <c r="J33" s="11"/>
      <c r="K33" s="47">
        <v>41296</v>
      </c>
    </row>
    <row r="34" spans="1:11" x14ac:dyDescent="0.25">
      <c r="A34" s="23"/>
      <c r="B34" s="20" t="s">
        <v>58</v>
      </c>
      <c r="C34" s="13"/>
      <c r="D34" s="39">
        <v>0.57099999999999995</v>
      </c>
      <c r="E34" s="13"/>
      <c r="F34" s="20"/>
      <c r="G34" s="13" t="str">
        <f>IF(ISBLANK(Table13[[#This Row],[EARNED]]),"",Table13[[#This Row],[EARNED]])</f>
        <v/>
      </c>
      <c r="H34" s="39"/>
      <c r="I34" s="13"/>
      <c r="J34" s="11"/>
      <c r="K34" s="20"/>
    </row>
    <row r="35" spans="1:11" x14ac:dyDescent="0.25">
      <c r="A35" s="23"/>
      <c r="B35" s="20"/>
      <c r="C35" s="13">
        <v>1.25</v>
      </c>
      <c r="D35" s="39"/>
      <c r="E35" s="13"/>
      <c r="F35" s="20"/>
      <c r="G35" s="13">
        <f>IF(ISBLANK(Table13[[#This Row],[EARNED]]),"",Table13[[#This Row],[EARNED]])</f>
        <v>1.25</v>
      </c>
      <c r="H35" s="39"/>
      <c r="I35" s="13"/>
      <c r="J35" s="11"/>
      <c r="K35" s="20"/>
    </row>
    <row r="36" spans="1:11" x14ac:dyDescent="0.25">
      <c r="A36" s="23">
        <v>41306</v>
      </c>
      <c r="B36" s="20" t="s">
        <v>45</v>
      </c>
      <c r="C36" s="13"/>
      <c r="D36" s="39"/>
      <c r="E36" s="13"/>
      <c r="F36" s="20"/>
      <c r="G36" s="13" t="str">
        <f>IF(ISBLANK(Table13[[#This Row],[EARNED]]),"",Table13[[#This Row],[EARNED]])</f>
        <v/>
      </c>
      <c r="H36" s="39">
        <v>1</v>
      </c>
      <c r="I36" s="13"/>
      <c r="J36" s="11"/>
      <c r="K36" s="47">
        <v>41316</v>
      </c>
    </row>
    <row r="37" spans="1:11" x14ac:dyDescent="0.25">
      <c r="A37" s="23"/>
      <c r="B37" s="20" t="s">
        <v>59</v>
      </c>
      <c r="C37" s="13"/>
      <c r="D37" s="39">
        <v>3</v>
      </c>
      <c r="E37" s="13"/>
      <c r="F37" s="20"/>
      <c r="G37" s="13" t="str">
        <f>IF(ISBLANK(Table13[[#This Row],[EARNED]]),"",Table13[[#This Row],[EARNED]])</f>
        <v/>
      </c>
      <c r="H37" s="39"/>
      <c r="I37" s="13"/>
      <c r="J37" s="11"/>
      <c r="K37" s="20" t="s">
        <v>60</v>
      </c>
    </row>
    <row r="38" spans="1:11" x14ac:dyDescent="0.25">
      <c r="A38" s="23"/>
      <c r="B38" s="20"/>
      <c r="C38" s="13">
        <v>1.25</v>
      </c>
      <c r="D38" s="39"/>
      <c r="E38" s="13"/>
      <c r="F38" s="20"/>
      <c r="G38" s="13">
        <f>IF(ISBLANK(Table13[[#This Row],[EARNED]]),"",Table13[[#This Row],[EARNED]])</f>
        <v>1.25</v>
      </c>
      <c r="H38" s="39"/>
      <c r="I38" s="13"/>
      <c r="J38" s="11"/>
      <c r="K38" s="20"/>
    </row>
    <row r="39" spans="1:11" x14ac:dyDescent="0.25">
      <c r="A39" s="23">
        <v>41334</v>
      </c>
      <c r="B39" s="20" t="s">
        <v>61</v>
      </c>
      <c r="C39" s="13">
        <v>1.25</v>
      </c>
      <c r="D39" s="39">
        <v>0.39800000000000002</v>
      </c>
      <c r="E39" s="13"/>
      <c r="F39" s="20"/>
      <c r="G39" s="13">
        <f>IF(ISBLANK(Table13[[#This Row],[EARNED]]),"",Table13[[#This Row],[EARNED]])</f>
        <v>1.25</v>
      </c>
      <c r="H39" s="39"/>
      <c r="I39" s="13"/>
      <c r="J39" s="11"/>
      <c r="K39" s="20"/>
    </row>
    <row r="40" spans="1:11" x14ac:dyDescent="0.25">
      <c r="A40" s="23">
        <v>41365</v>
      </c>
      <c r="B40" s="20" t="s">
        <v>55</v>
      </c>
      <c r="C40" s="13"/>
      <c r="D40" s="39"/>
      <c r="E40" s="13"/>
      <c r="F40" s="20"/>
      <c r="G40" s="13" t="str">
        <f>IF(ISBLANK(Table13[[#This Row],[EARNED]]),"",Table13[[#This Row],[EARNED]])</f>
        <v/>
      </c>
      <c r="H40" s="39">
        <v>2</v>
      </c>
      <c r="I40" s="13"/>
      <c r="J40" s="11"/>
      <c r="K40" s="20" t="s">
        <v>62</v>
      </c>
    </row>
    <row r="41" spans="1:11" x14ac:dyDescent="0.25">
      <c r="A41" s="23"/>
      <c r="B41" s="20" t="s">
        <v>45</v>
      </c>
      <c r="C41" s="13"/>
      <c r="D41" s="39"/>
      <c r="E41" s="13"/>
      <c r="F41" s="20"/>
      <c r="G41" s="13" t="str">
        <f>IF(ISBLANK(Table13[[#This Row],[EARNED]]),"",Table13[[#This Row],[EARNED]])</f>
        <v/>
      </c>
      <c r="H41" s="39">
        <v>1</v>
      </c>
      <c r="I41" s="13"/>
      <c r="J41" s="11"/>
      <c r="K41" s="47">
        <v>41394</v>
      </c>
    </row>
    <row r="42" spans="1:11" x14ac:dyDescent="0.25">
      <c r="A42" s="23"/>
      <c r="B42" s="20" t="s">
        <v>63</v>
      </c>
      <c r="C42" s="13"/>
      <c r="D42" s="39">
        <v>0.45200000000000001</v>
      </c>
      <c r="E42" s="13"/>
      <c r="F42" s="20"/>
      <c r="G42" s="13" t="str">
        <f>IF(ISBLANK(Table13[[#This Row],[EARNED]]),"",Table13[[#This Row],[EARNED]])</f>
        <v/>
      </c>
      <c r="H42" s="39"/>
      <c r="I42" s="13"/>
      <c r="J42" s="11"/>
      <c r="K42" s="20"/>
    </row>
    <row r="43" spans="1:11" x14ac:dyDescent="0.25">
      <c r="A43" s="23"/>
      <c r="B43" s="20"/>
      <c r="C43" s="13">
        <v>1.25</v>
      </c>
      <c r="D43" s="39"/>
      <c r="E43" s="13"/>
      <c r="F43" s="20"/>
      <c r="G43" s="13">
        <f>IF(ISBLANK(Table13[[#This Row],[EARNED]]),"",Table13[[#This Row],[EARNED]])</f>
        <v>1.25</v>
      </c>
      <c r="H43" s="39"/>
      <c r="I43" s="13"/>
      <c r="J43" s="11"/>
      <c r="K43" s="20"/>
    </row>
    <row r="44" spans="1:11" x14ac:dyDescent="0.25">
      <c r="A44" s="23">
        <v>41395</v>
      </c>
      <c r="B44" s="20" t="s">
        <v>55</v>
      </c>
      <c r="C44" s="13"/>
      <c r="D44" s="39"/>
      <c r="E44" s="13"/>
      <c r="F44" s="20"/>
      <c r="G44" s="13" t="str">
        <f>IF(ISBLANK(Table13[[#This Row],[EARNED]]),"",Table13[[#This Row],[EARNED]])</f>
        <v/>
      </c>
      <c r="H44" s="39">
        <v>2</v>
      </c>
      <c r="I44" s="13"/>
      <c r="J44" s="11"/>
      <c r="K44" s="20" t="s">
        <v>64</v>
      </c>
    </row>
    <row r="45" spans="1:11" x14ac:dyDescent="0.25">
      <c r="A45" s="23"/>
      <c r="B45" s="20"/>
      <c r="C45" s="13">
        <v>1.25</v>
      </c>
      <c r="D45" s="39"/>
      <c r="E45" s="13"/>
      <c r="F45" s="20"/>
      <c r="G45" s="13">
        <f>IF(ISBLANK(Table13[[#This Row],[EARNED]]),"",Table13[[#This Row],[EARNED]])</f>
        <v>1.25</v>
      </c>
      <c r="H45" s="39"/>
      <c r="I45" s="13"/>
      <c r="J45" s="11"/>
      <c r="K45" s="20"/>
    </row>
    <row r="46" spans="1:11" x14ac:dyDescent="0.25">
      <c r="A46" s="23">
        <v>41426</v>
      </c>
      <c r="B46" s="20"/>
      <c r="C46" s="13">
        <v>1.25</v>
      </c>
      <c r="D46" s="39"/>
      <c r="E46" s="13"/>
      <c r="F46" s="20"/>
      <c r="G46" s="13">
        <f>IF(ISBLANK(Table13[[#This Row],[EARNED]]),"",Table13[[#This Row],[EARNED]])</f>
        <v>1.25</v>
      </c>
      <c r="H46" s="39"/>
      <c r="I46" s="13"/>
      <c r="J46" s="11"/>
      <c r="K46" s="20"/>
    </row>
    <row r="47" spans="1:11" x14ac:dyDescent="0.25">
      <c r="A47" s="23">
        <v>41456</v>
      </c>
      <c r="B47" s="20" t="s">
        <v>45</v>
      </c>
      <c r="C47" s="13"/>
      <c r="D47" s="39"/>
      <c r="E47" s="13"/>
      <c r="F47" s="20"/>
      <c r="G47" s="13" t="str">
        <f>IF(ISBLANK(Table13[[#This Row],[EARNED]]),"",Table13[[#This Row],[EARNED]])</f>
        <v/>
      </c>
      <c r="H47" s="39">
        <v>1</v>
      </c>
      <c r="I47" s="13"/>
      <c r="J47" s="11"/>
      <c r="K47" s="47">
        <v>41461</v>
      </c>
    </row>
    <row r="48" spans="1:11" x14ac:dyDescent="0.25">
      <c r="A48" s="23"/>
      <c r="B48" s="20"/>
      <c r="C48" s="13">
        <v>1.25</v>
      </c>
      <c r="D48" s="39"/>
      <c r="E48" s="13"/>
      <c r="F48" s="20"/>
      <c r="G48" s="13">
        <f>IF(ISBLANK(Table13[[#This Row],[EARNED]]),"",Table13[[#This Row],[EARNED]])</f>
        <v>1.25</v>
      </c>
      <c r="H48" s="39"/>
      <c r="I48" s="13"/>
      <c r="J48" s="11"/>
      <c r="K48" s="20"/>
    </row>
    <row r="49" spans="1:11" x14ac:dyDescent="0.25">
      <c r="A49" s="23">
        <v>41487</v>
      </c>
      <c r="B49" s="20"/>
      <c r="C49" s="13">
        <v>1.25</v>
      </c>
      <c r="D49" s="39"/>
      <c r="E49" s="13"/>
      <c r="F49" s="20"/>
      <c r="G49" s="13">
        <f>IF(ISBLANK(Table13[[#This Row],[EARNED]]),"",Table13[[#This Row],[EARNED]])</f>
        <v>1.25</v>
      </c>
      <c r="H49" s="39"/>
      <c r="I49" s="13"/>
      <c r="J49" s="11"/>
      <c r="K49" s="20"/>
    </row>
    <row r="50" spans="1:11" x14ac:dyDescent="0.25">
      <c r="A50" s="23">
        <v>41518</v>
      </c>
      <c r="B50" s="20" t="s">
        <v>65</v>
      </c>
      <c r="C50" s="13"/>
      <c r="D50" s="39"/>
      <c r="E50" s="13"/>
      <c r="F50" s="20"/>
      <c r="G50" s="13" t="str">
        <f>IF(ISBLANK(Table13[[#This Row],[EARNED]]),"",Table13[[#This Row],[EARNED]])</f>
        <v/>
      </c>
      <c r="H50" s="39">
        <v>7</v>
      </c>
      <c r="I50" s="13"/>
      <c r="J50" s="11"/>
      <c r="K50" s="20" t="s">
        <v>66</v>
      </c>
    </row>
    <row r="51" spans="1:11" x14ac:dyDescent="0.25">
      <c r="A51" s="23"/>
      <c r="B51" s="20"/>
      <c r="C51" s="13">
        <v>1.25</v>
      </c>
      <c r="D51" s="39"/>
      <c r="E51" s="13"/>
      <c r="F51" s="20"/>
      <c r="G51" s="13">
        <f>IF(ISBLANK(Table13[[#This Row],[EARNED]]),"",Table13[[#This Row],[EARNED]])</f>
        <v>1.25</v>
      </c>
      <c r="H51" s="39"/>
      <c r="I51" s="13"/>
      <c r="J51" s="11"/>
      <c r="K51" s="20"/>
    </row>
    <row r="52" spans="1:11" x14ac:dyDescent="0.25">
      <c r="A52" s="23">
        <v>41548</v>
      </c>
      <c r="B52" s="20" t="s">
        <v>51</v>
      </c>
      <c r="C52" s="13"/>
      <c r="D52" s="39"/>
      <c r="E52" s="13"/>
      <c r="F52" s="20"/>
      <c r="G52" s="13" t="str">
        <f>IF(ISBLANK(Table13[[#This Row],[EARNED]]),"",Table13[[#This Row],[EARNED]])</f>
        <v/>
      </c>
      <c r="H52" s="39"/>
      <c r="I52" s="13"/>
      <c r="J52" s="11"/>
      <c r="K52" s="47">
        <v>41565</v>
      </c>
    </row>
    <row r="53" spans="1:11" x14ac:dyDescent="0.25">
      <c r="A53" s="23"/>
      <c r="B53" s="20"/>
      <c r="C53" s="13">
        <v>1.25</v>
      </c>
      <c r="D53" s="39"/>
      <c r="E53" s="13"/>
      <c r="F53" s="20"/>
      <c r="G53" s="13">
        <f>IF(ISBLANK(Table13[[#This Row],[EARNED]]),"",Table13[[#This Row],[EARNED]])</f>
        <v>1.25</v>
      </c>
      <c r="H53" s="39"/>
      <c r="I53" s="13"/>
      <c r="J53" s="11"/>
      <c r="K53" s="20"/>
    </row>
    <row r="54" spans="1:11" x14ac:dyDescent="0.25">
      <c r="A54" s="23">
        <v>41579</v>
      </c>
      <c r="B54" s="20" t="s">
        <v>67</v>
      </c>
      <c r="C54" s="13"/>
      <c r="D54" s="39">
        <v>2</v>
      </c>
      <c r="E54" s="13"/>
      <c r="F54" s="20"/>
      <c r="G54" s="13" t="str">
        <f>IF(ISBLANK(Table13[[#This Row],[EARNED]]),"",Table13[[#This Row],[EARNED]])</f>
        <v/>
      </c>
      <c r="H54" s="39"/>
      <c r="I54" s="13"/>
      <c r="J54" s="11"/>
      <c r="K54" s="20" t="s">
        <v>68</v>
      </c>
    </row>
    <row r="55" spans="1:11" x14ac:dyDescent="0.25">
      <c r="A55" s="23"/>
      <c r="B55" s="20" t="s">
        <v>69</v>
      </c>
      <c r="C55" s="13">
        <v>1.25</v>
      </c>
      <c r="D55" s="39"/>
      <c r="E55" s="13"/>
      <c r="F55" s="20"/>
      <c r="G55" s="13">
        <f>IF(ISBLANK(Table13[[#This Row],[EARNED]]),"",Table13[[#This Row],[EARNED]])</f>
        <v>1.25</v>
      </c>
      <c r="H55" s="39"/>
      <c r="I55" s="13"/>
      <c r="J55" s="11"/>
      <c r="K55" s="20" t="s">
        <v>70</v>
      </c>
    </row>
    <row r="56" spans="1:11" x14ac:dyDescent="0.25">
      <c r="A56" s="23">
        <v>41609</v>
      </c>
      <c r="B56" s="20"/>
      <c r="C56" s="13">
        <v>1.25</v>
      </c>
      <c r="D56" s="39"/>
      <c r="E56" s="13"/>
      <c r="F56" s="20"/>
      <c r="G56" s="13">
        <f>IF(ISBLANK(Table13[[#This Row],[EARNED]]),"",Table13[[#This Row],[EARNED]])</f>
        <v>1.25</v>
      </c>
      <c r="H56" s="39"/>
      <c r="I56" s="13"/>
      <c r="J56" s="11"/>
      <c r="K56" s="20"/>
    </row>
    <row r="57" spans="1:11" x14ac:dyDescent="0.25">
      <c r="A57" s="46" t="s">
        <v>71</v>
      </c>
      <c r="B57" s="20"/>
      <c r="C57" s="13"/>
      <c r="D57" s="39"/>
      <c r="E57" s="13"/>
      <c r="F57" s="20"/>
      <c r="G57" s="13" t="str">
        <f>IF(ISBLANK(Table13[[#This Row],[EARNED]]),"",Table13[[#This Row],[EARNED]])</f>
        <v/>
      </c>
      <c r="H57" s="39"/>
      <c r="I57" s="13"/>
      <c r="J57" s="11"/>
      <c r="K57" s="20"/>
    </row>
    <row r="58" spans="1:11" x14ac:dyDescent="0.25">
      <c r="A58" s="23">
        <v>41640</v>
      </c>
      <c r="B58" s="20"/>
      <c r="C58" s="13" t="s">
        <v>89</v>
      </c>
      <c r="D58" s="39"/>
      <c r="E58" s="13"/>
      <c r="F58" s="20"/>
      <c r="G58" s="13" t="str">
        <f>IF(ISBLANK(Table13[[#This Row],[EARNED]]),"",Table13[[#This Row],[EARNED]])</f>
        <v xml:space="preserve"> </v>
      </c>
      <c r="H58" s="39"/>
      <c r="I58" s="13"/>
      <c r="J58" s="11"/>
      <c r="K58" s="20"/>
    </row>
    <row r="59" spans="1:11" x14ac:dyDescent="0.25">
      <c r="A59" s="23">
        <v>41671</v>
      </c>
      <c r="B59" s="20" t="s">
        <v>72</v>
      </c>
      <c r="C59" s="13"/>
      <c r="D59" s="39">
        <v>0.56000000000000005</v>
      </c>
      <c r="E59" s="13"/>
      <c r="F59" s="20"/>
      <c r="G59" s="13" t="str">
        <f>IF(ISBLANK(Table13[[#This Row],[EARNED]]),"",Table13[[#This Row],[EARNED]])</f>
        <v/>
      </c>
      <c r="H59" s="39"/>
      <c r="I59" s="13"/>
      <c r="J59" s="11"/>
      <c r="K59" s="20"/>
    </row>
    <row r="60" spans="1:11" x14ac:dyDescent="0.25">
      <c r="A60" s="23">
        <v>41699</v>
      </c>
      <c r="B60" s="20"/>
      <c r="C60" s="13"/>
      <c r="D60" s="39"/>
      <c r="E60" s="13"/>
      <c r="F60" s="20"/>
      <c r="G60" s="13" t="str">
        <f>IF(ISBLANK(Table13[[#This Row],[EARNED]]),"",Table13[[#This Row],[EARNED]])</f>
        <v/>
      </c>
      <c r="H60" s="39"/>
      <c r="I60" s="13"/>
      <c r="J60" s="11"/>
      <c r="K60" s="20"/>
    </row>
    <row r="61" spans="1:11" x14ac:dyDescent="0.25">
      <c r="A61" s="23">
        <v>41730</v>
      </c>
      <c r="B61" s="20"/>
      <c r="C61" s="13"/>
      <c r="D61" s="39"/>
      <c r="E61" s="13"/>
      <c r="F61" s="20"/>
      <c r="G61" s="13" t="str">
        <f>IF(ISBLANK(Table13[[#This Row],[EARNED]]),"",Table13[[#This Row],[EARNED]])</f>
        <v/>
      </c>
      <c r="H61" s="39"/>
      <c r="I61" s="13"/>
      <c r="J61" s="11"/>
      <c r="K61" s="20"/>
    </row>
    <row r="62" spans="1:11" x14ac:dyDescent="0.25">
      <c r="A62" s="23">
        <v>41760</v>
      </c>
      <c r="B62" s="20"/>
      <c r="C62" s="13"/>
      <c r="D62" s="39"/>
      <c r="E62" s="13"/>
      <c r="F62" s="20"/>
      <c r="G62" s="13" t="str">
        <f>IF(ISBLANK(Table13[[#This Row],[EARNED]]),"",Table13[[#This Row],[EARNED]])</f>
        <v/>
      </c>
      <c r="H62" s="39"/>
      <c r="I62" s="13"/>
      <c r="J62" s="11"/>
      <c r="K62" s="20"/>
    </row>
    <row r="63" spans="1:11" x14ac:dyDescent="0.25">
      <c r="A63" s="23">
        <v>41791</v>
      </c>
      <c r="B63" s="20"/>
      <c r="C63" s="13"/>
      <c r="D63" s="39"/>
      <c r="E63" s="13"/>
      <c r="F63" s="20"/>
      <c r="G63" s="13" t="str">
        <f>IF(ISBLANK(Table13[[#This Row],[EARNED]]),"",Table13[[#This Row],[EARNED]])</f>
        <v/>
      </c>
      <c r="H63" s="39"/>
      <c r="I63" s="13"/>
      <c r="J63" s="11"/>
      <c r="K63" s="20"/>
    </row>
    <row r="64" spans="1:11" x14ac:dyDescent="0.25">
      <c r="A64" s="23">
        <v>41821</v>
      </c>
      <c r="B64" s="20"/>
      <c r="C64" s="13"/>
      <c r="D64" s="39"/>
      <c r="E64" s="13"/>
      <c r="F64" s="20"/>
      <c r="G64" s="13" t="str">
        <f>IF(ISBLANK(Table13[[#This Row],[EARNED]]),"",Table13[[#This Row],[EARNED]])</f>
        <v/>
      </c>
      <c r="H64" s="39"/>
      <c r="I64" s="13"/>
      <c r="J64" s="11"/>
      <c r="K64" s="20"/>
    </row>
    <row r="65" spans="1:11" x14ac:dyDescent="0.25">
      <c r="A65" s="23">
        <v>41852</v>
      </c>
      <c r="B65" s="20" t="s">
        <v>73</v>
      </c>
      <c r="C65" s="13"/>
      <c r="D65" s="39">
        <v>5</v>
      </c>
      <c r="E65" s="13"/>
      <c r="F65" s="20"/>
      <c r="G65" s="13" t="str">
        <f>IF(ISBLANK(Table13[[#This Row],[EARNED]]),"",Table13[[#This Row],[EARNED]])</f>
        <v/>
      </c>
      <c r="H65" s="39"/>
      <c r="I65" s="13"/>
      <c r="J65" s="11"/>
      <c r="K65" s="20" t="s">
        <v>74</v>
      </c>
    </row>
    <row r="66" spans="1:11" x14ac:dyDescent="0.25">
      <c r="A66" s="23"/>
      <c r="B66" s="20"/>
      <c r="C66" s="13"/>
      <c r="D66" s="39"/>
      <c r="E66" s="13"/>
      <c r="F66" s="20"/>
      <c r="G66" s="13" t="str">
        <f>IF(ISBLANK(Table13[[#This Row],[EARNED]]),"",Table13[[#This Row],[EARNED]])</f>
        <v/>
      </c>
      <c r="H66" s="39"/>
      <c r="I66" s="13"/>
      <c r="J66" s="11"/>
      <c r="K66" s="20"/>
    </row>
    <row r="67" spans="1:11" x14ac:dyDescent="0.25">
      <c r="A67" s="23">
        <v>41883</v>
      </c>
      <c r="B67" s="20" t="s">
        <v>75</v>
      </c>
      <c r="C67" s="13"/>
      <c r="D67" s="39"/>
      <c r="E67" s="13"/>
      <c r="F67" s="20"/>
      <c r="G67" s="13" t="str">
        <f>IF(ISBLANK(Table13[[#This Row],[EARNED]]),"",Table13[[#This Row],[EARNED]])</f>
        <v/>
      </c>
      <c r="H67" s="39">
        <v>3</v>
      </c>
      <c r="I67" s="13"/>
      <c r="J67" s="11"/>
      <c r="K67" s="20" t="s">
        <v>76</v>
      </c>
    </row>
    <row r="68" spans="1:11" x14ac:dyDescent="0.25">
      <c r="A68" s="23">
        <v>41913</v>
      </c>
      <c r="B68" s="20"/>
      <c r="C68" s="13"/>
      <c r="D68" s="39"/>
      <c r="E68" s="13"/>
      <c r="F68" s="20"/>
      <c r="G68" s="13" t="str">
        <f>IF(ISBLANK(Table13[[#This Row],[EARNED]]),"",Table13[[#This Row],[EARNED]])</f>
        <v/>
      </c>
      <c r="H68" s="39"/>
      <c r="I68" s="13"/>
      <c r="J68" s="11"/>
      <c r="K68" s="20"/>
    </row>
    <row r="69" spans="1:11" x14ac:dyDescent="0.25">
      <c r="A69" s="23">
        <v>41944</v>
      </c>
      <c r="B69" s="20"/>
      <c r="C69" s="13"/>
      <c r="D69" s="39"/>
      <c r="E69" s="13"/>
      <c r="F69" s="20"/>
      <c r="G69" s="13" t="str">
        <f>IF(ISBLANK(Table13[[#This Row],[EARNED]]),"",Table13[[#This Row],[EARNED]])</f>
        <v/>
      </c>
      <c r="H69" s="39"/>
      <c r="I69" s="13"/>
      <c r="J69" s="11"/>
      <c r="K69" s="20"/>
    </row>
    <row r="70" spans="1:11" x14ac:dyDescent="0.25">
      <c r="A70" s="23">
        <v>41974</v>
      </c>
      <c r="B70" s="20"/>
      <c r="C70" s="13"/>
      <c r="D70" s="39"/>
      <c r="E70" s="13"/>
      <c r="F70" s="20"/>
      <c r="G70" s="13" t="str">
        <f>IF(ISBLANK(Table13[[#This Row],[EARNED]]),"",Table13[[#This Row],[EARNED]])</f>
        <v/>
      </c>
      <c r="H70" s="39"/>
      <c r="I70" s="13"/>
      <c r="J70" s="11"/>
      <c r="K70" s="20"/>
    </row>
    <row r="71" spans="1:11" x14ac:dyDescent="0.25">
      <c r="A71" s="46" t="s">
        <v>77</v>
      </c>
      <c r="B71" s="20"/>
      <c r="C71" s="13"/>
      <c r="D71" s="39"/>
      <c r="E71" s="13"/>
      <c r="F71" s="20"/>
      <c r="G71" s="13" t="str">
        <f>IF(ISBLANK(Table13[[#This Row],[EARNED]]),"",Table13[[#This Row],[EARNED]])</f>
        <v/>
      </c>
      <c r="H71" s="39"/>
      <c r="I71" s="13"/>
      <c r="J71" s="11"/>
      <c r="K71" s="20"/>
    </row>
    <row r="72" spans="1:11" x14ac:dyDescent="0.25">
      <c r="A72" s="23">
        <v>42005</v>
      </c>
      <c r="B72" s="20"/>
      <c r="C72" s="13"/>
      <c r="D72" s="39"/>
      <c r="E72" s="13"/>
      <c r="F72" s="20"/>
      <c r="G72" s="13" t="str">
        <f>IF(ISBLANK(Table13[[#This Row],[EARNED]]),"",Table13[[#This Row],[EARNED]])</f>
        <v/>
      </c>
      <c r="H72" s="39">
        <v>1</v>
      </c>
      <c r="I72" s="13"/>
      <c r="J72" s="11"/>
      <c r="K72" s="47"/>
    </row>
    <row r="73" spans="1:11" x14ac:dyDescent="0.25">
      <c r="A73" s="23">
        <v>42036</v>
      </c>
      <c r="B73" s="20"/>
      <c r="C73" s="13"/>
      <c r="D73" s="39"/>
      <c r="E73" s="13"/>
      <c r="F73" s="20"/>
      <c r="G73" s="13" t="str">
        <f>IF(ISBLANK(Table13[[#This Row],[EARNED]]),"",Table13[[#This Row],[EARNED]])</f>
        <v/>
      </c>
      <c r="H73" s="39"/>
      <c r="I73" s="13"/>
      <c r="J73" s="11"/>
      <c r="K73" s="20"/>
    </row>
    <row r="74" spans="1:11" x14ac:dyDescent="0.25">
      <c r="A74" s="23">
        <v>42064</v>
      </c>
      <c r="B74" s="20"/>
      <c r="C74" s="13"/>
      <c r="D74" s="39"/>
      <c r="E74" s="13"/>
      <c r="F74" s="20"/>
      <c r="G74" s="13" t="str">
        <f>IF(ISBLANK(Table13[[#This Row],[EARNED]]),"",Table13[[#This Row],[EARNED]])</f>
        <v/>
      </c>
      <c r="H74" s="39"/>
      <c r="I74" s="13"/>
      <c r="J74" s="11"/>
      <c r="K74" s="20"/>
    </row>
    <row r="75" spans="1:11" x14ac:dyDescent="0.25">
      <c r="A75" s="23">
        <v>42095</v>
      </c>
      <c r="B75" s="20"/>
      <c r="C75" s="13"/>
      <c r="D75" s="39"/>
      <c r="E75" s="13"/>
      <c r="F75" s="20"/>
      <c r="G75" s="13" t="str">
        <f>IF(ISBLANK(Table13[[#This Row],[EARNED]]),"",Table13[[#This Row],[EARNED]])</f>
        <v/>
      </c>
      <c r="H75" s="39"/>
      <c r="I75" s="13"/>
      <c r="J75" s="11"/>
      <c r="K75" s="20"/>
    </row>
    <row r="76" spans="1:11" x14ac:dyDescent="0.25">
      <c r="A76" s="23">
        <v>42125</v>
      </c>
      <c r="B76" s="20"/>
      <c r="C76" s="13"/>
      <c r="D76" s="39"/>
      <c r="E76" s="13"/>
      <c r="F76" s="20"/>
      <c r="G76" s="13" t="str">
        <f>IF(ISBLANK(Table13[[#This Row],[EARNED]]),"",Table13[[#This Row],[EARNED]])</f>
        <v/>
      </c>
      <c r="H76" s="39"/>
      <c r="I76" s="13"/>
      <c r="J76" s="11"/>
      <c r="K76" s="20"/>
    </row>
    <row r="77" spans="1:11" x14ac:dyDescent="0.25">
      <c r="A77" s="23">
        <v>42156</v>
      </c>
      <c r="B77" s="20"/>
      <c r="C77" s="13"/>
      <c r="D77" s="39"/>
      <c r="E77" s="13"/>
      <c r="F77" s="20"/>
      <c r="G77" s="13" t="str">
        <f>IF(ISBLANK(Table13[[#This Row],[EARNED]]),"",Table13[[#This Row],[EARNED]])</f>
        <v/>
      </c>
      <c r="H77" s="39"/>
      <c r="I77" s="13"/>
      <c r="J77" s="11"/>
      <c r="K77" s="20"/>
    </row>
    <row r="78" spans="1:11" x14ac:dyDescent="0.25">
      <c r="A78" s="23">
        <v>42186</v>
      </c>
      <c r="B78" s="20"/>
      <c r="C78" s="13"/>
      <c r="D78" s="39"/>
      <c r="E78" s="13"/>
      <c r="F78" s="20"/>
      <c r="G78" s="13" t="str">
        <f>IF(ISBLANK(Table13[[#This Row],[EARNED]]),"",Table13[[#This Row],[EARNED]])</f>
        <v/>
      </c>
      <c r="H78" s="39"/>
      <c r="I78" s="13"/>
      <c r="J78" s="11"/>
      <c r="K78" s="20"/>
    </row>
    <row r="79" spans="1:11" x14ac:dyDescent="0.25">
      <c r="A79" s="23">
        <v>42217</v>
      </c>
      <c r="B79" s="20"/>
      <c r="C79" s="13"/>
      <c r="D79" s="39"/>
      <c r="E79" s="13"/>
      <c r="F79" s="20"/>
      <c r="G79" s="13" t="str">
        <f>IF(ISBLANK(Table13[[#This Row],[EARNED]]),"",Table13[[#This Row],[EARNED]])</f>
        <v/>
      </c>
      <c r="H79" s="39"/>
      <c r="I79" s="13"/>
      <c r="J79" s="11"/>
      <c r="K79" s="20"/>
    </row>
    <row r="80" spans="1:11" x14ac:dyDescent="0.25">
      <c r="A80" s="23">
        <v>42248</v>
      </c>
      <c r="B80" s="20"/>
      <c r="C80" s="13"/>
      <c r="D80" s="39"/>
      <c r="E80" s="13"/>
      <c r="F80" s="20"/>
      <c r="G80" s="13" t="str">
        <f>IF(ISBLANK(Table13[[#This Row],[EARNED]]),"",Table13[[#This Row],[EARNED]])</f>
        <v/>
      </c>
      <c r="H80" s="39"/>
      <c r="I80" s="13"/>
      <c r="J80" s="11"/>
      <c r="K80" s="20"/>
    </row>
    <row r="81" spans="1:11" x14ac:dyDescent="0.25">
      <c r="A81" s="23">
        <v>42278</v>
      </c>
      <c r="B81" s="20"/>
      <c r="C81" s="13"/>
      <c r="D81" s="39"/>
      <c r="E81" s="13"/>
      <c r="F81" s="20"/>
      <c r="G81" s="13" t="str">
        <f>IF(ISBLANK(Table13[[#This Row],[EARNED]]),"",Table13[[#This Row],[EARNED]])</f>
        <v/>
      </c>
      <c r="H81" s="39"/>
      <c r="I81" s="13"/>
      <c r="J81" s="11"/>
      <c r="K81" s="20"/>
    </row>
    <row r="82" spans="1:11" x14ac:dyDescent="0.25">
      <c r="A82" s="23">
        <v>42309</v>
      </c>
      <c r="B82" s="20"/>
      <c r="C82" s="13"/>
      <c r="D82" s="39"/>
      <c r="E82" s="13"/>
      <c r="F82" s="20"/>
      <c r="G82" s="13" t="str">
        <f>IF(ISBLANK(Table13[[#This Row],[EARNED]]),"",Table13[[#This Row],[EARNED]])</f>
        <v/>
      </c>
      <c r="H82" s="39"/>
      <c r="I82" s="13"/>
      <c r="J82" s="11"/>
      <c r="K82" s="20"/>
    </row>
    <row r="83" spans="1:11" x14ac:dyDescent="0.25">
      <c r="A83" s="46" t="s">
        <v>79</v>
      </c>
      <c r="B83" s="20"/>
      <c r="C83" s="13"/>
      <c r="D83" s="39"/>
      <c r="E83" s="13"/>
      <c r="F83" s="20"/>
      <c r="G83" s="13" t="str">
        <f>IF(ISBLANK(Table13[[#This Row],[EARNED]]),"",Table13[[#This Row],[EARNED]])</f>
        <v/>
      </c>
      <c r="H83" s="39"/>
      <c r="I83" s="13"/>
      <c r="J83" s="11"/>
      <c r="K83" s="20"/>
    </row>
    <row r="84" spans="1:11" x14ac:dyDescent="0.25">
      <c r="A84" s="23">
        <v>42370</v>
      </c>
      <c r="B84" s="20"/>
      <c r="C84" s="13"/>
      <c r="D84" s="39"/>
      <c r="E84" s="13"/>
      <c r="F84" s="20"/>
      <c r="G84" s="13" t="str">
        <f>IF(ISBLANK(Table13[[#This Row],[EARNED]]),"",Table13[[#This Row],[EARNED]])</f>
        <v/>
      </c>
      <c r="H84" s="39"/>
      <c r="I84" s="13"/>
      <c r="J84" s="11"/>
      <c r="K84" s="20"/>
    </row>
    <row r="85" spans="1:11" x14ac:dyDescent="0.25">
      <c r="A85" s="23">
        <v>42401</v>
      </c>
      <c r="B85" s="20"/>
      <c r="C85" s="13"/>
      <c r="D85" s="39"/>
      <c r="E85" s="13"/>
      <c r="F85" s="20"/>
      <c r="G85" s="13" t="str">
        <f>IF(ISBLANK(Table13[[#This Row],[EARNED]]),"",Table13[[#This Row],[EARNED]])</f>
        <v/>
      </c>
      <c r="H85" s="39"/>
      <c r="I85" s="13"/>
      <c r="J85" s="11"/>
      <c r="K85" s="20"/>
    </row>
    <row r="86" spans="1:11" x14ac:dyDescent="0.25">
      <c r="A86" s="23">
        <v>42430</v>
      </c>
      <c r="B86" s="20"/>
      <c r="C86" s="13"/>
      <c r="D86" s="39"/>
      <c r="E86" s="13"/>
      <c r="F86" s="20"/>
      <c r="G86" s="13" t="str">
        <f>IF(ISBLANK(Table13[[#This Row],[EARNED]]),"",Table13[[#This Row],[EARNED]])</f>
        <v/>
      </c>
      <c r="H86" s="39"/>
      <c r="I86" s="13"/>
      <c r="J86" s="11"/>
      <c r="K86" s="20"/>
    </row>
    <row r="87" spans="1:11" x14ac:dyDescent="0.25">
      <c r="A87" s="23">
        <v>42461</v>
      </c>
      <c r="B87" s="20"/>
      <c r="C87" s="13"/>
      <c r="D87" s="39"/>
      <c r="E87" s="13"/>
      <c r="F87" s="20"/>
      <c r="G87" s="13" t="str">
        <f>IF(ISBLANK(Table13[[#This Row],[EARNED]]),"",Table13[[#This Row],[EARNED]])</f>
        <v/>
      </c>
      <c r="H87" s="39"/>
      <c r="I87" s="13"/>
      <c r="J87" s="11"/>
      <c r="K87" s="20"/>
    </row>
    <row r="88" spans="1:11" x14ac:dyDescent="0.25">
      <c r="A88" s="23">
        <v>42491</v>
      </c>
      <c r="B88" s="20"/>
      <c r="C88" s="13"/>
      <c r="D88" s="39"/>
      <c r="E88" s="13"/>
      <c r="F88" s="20"/>
      <c r="G88" s="13" t="str">
        <f>IF(ISBLANK(Table13[[#This Row],[EARNED]]),"",Table13[[#This Row],[EARNED]])</f>
        <v/>
      </c>
      <c r="H88" s="39"/>
      <c r="I88" s="13"/>
      <c r="J88" s="11"/>
      <c r="K88" s="20"/>
    </row>
    <row r="89" spans="1:11" x14ac:dyDescent="0.25">
      <c r="A89" s="23">
        <v>42522</v>
      </c>
      <c r="B89" s="20"/>
      <c r="C89" s="13"/>
      <c r="D89" s="39"/>
      <c r="E89" s="13"/>
      <c r="F89" s="20"/>
      <c r="G89" s="13" t="str">
        <f>IF(ISBLANK(Table13[[#This Row],[EARNED]]),"",Table13[[#This Row],[EARNED]])</f>
        <v/>
      </c>
      <c r="H89" s="39"/>
      <c r="I89" s="13"/>
      <c r="J89" s="11"/>
      <c r="K89" s="20"/>
    </row>
    <row r="90" spans="1:11" x14ac:dyDescent="0.25">
      <c r="A90" s="23">
        <v>42552</v>
      </c>
      <c r="B90" s="20" t="s">
        <v>45</v>
      </c>
      <c r="C90" s="13"/>
      <c r="D90" s="39"/>
      <c r="E90" s="13"/>
      <c r="F90" s="20"/>
      <c r="G90" s="13" t="str">
        <f>IF(ISBLANK(Table13[[#This Row],[EARNED]]),"",Table13[[#This Row],[EARNED]])</f>
        <v/>
      </c>
      <c r="H90" s="39">
        <v>1</v>
      </c>
      <c r="I90" s="13"/>
      <c r="J90" s="11"/>
      <c r="K90" s="47">
        <v>42553</v>
      </c>
    </row>
    <row r="91" spans="1:11" x14ac:dyDescent="0.25">
      <c r="A91" s="23"/>
      <c r="B91" s="20"/>
      <c r="C91" s="13"/>
      <c r="D91" s="39"/>
      <c r="E91" s="13"/>
      <c r="F91" s="20"/>
      <c r="G91" s="13" t="str">
        <f>IF(ISBLANK(Table13[[#This Row],[EARNED]]),"",Table13[[#This Row],[EARNED]])</f>
        <v/>
      </c>
      <c r="H91" s="39"/>
      <c r="I91" s="13"/>
      <c r="J91" s="11"/>
      <c r="K91" s="20"/>
    </row>
    <row r="92" spans="1:11" x14ac:dyDescent="0.25">
      <c r="A92" s="23">
        <v>42583</v>
      </c>
      <c r="B92" s="20"/>
      <c r="C92" s="13"/>
      <c r="D92" s="39"/>
      <c r="E92" s="13"/>
      <c r="F92" s="20"/>
      <c r="G92" s="13" t="str">
        <f>IF(ISBLANK(Table13[[#This Row],[EARNED]]),"",Table13[[#This Row],[EARNED]])</f>
        <v/>
      </c>
      <c r="H92" s="39"/>
      <c r="I92" s="13"/>
      <c r="J92" s="11"/>
      <c r="K92" s="20"/>
    </row>
    <row r="93" spans="1:11" x14ac:dyDescent="0.25">
      <c r="A93" s="23">
        <v>42614</v>
      </c>
      <c r="B93" s="20"/>
      <c r="C93" s="13"/>
      <c r="D93" s="39"/>
      <c r="E93" s="13"/>
      <c r="F93" s="20"/>
      <c r="G93" s="13" t="str">
        <f>IF(ISBLANK(Table13[[#This Row],[EARNED]]),"",Table13[[#This Row],[EARNED]])</f>
        <v/>
      </c>
      <c r="H93" s="39"/>
      <c r="I93" s="13"/>
      <c r="J93" s="11"/>
      <c r="K93" s="20"/>
    </row>
    <row r="94" spans="1:11" x14ac:dyDescent="0.25">
      <c r="A94" s="23">
        <v>42644</v>
      </c>
      <c r="B94" s="20"/>
      <c r="C94" s="13"/>
      <c r="D94" s="39"/>
      <c r="E94" s="13"/>
      <c r="F94" s="20"/>
      <c r="G94" s="13" t="str">
        <f>IF(ISBLANK(Table13[[#This Row],[EARNED]]),"",Table13[[#This Row],[EARNED]])</f>
        <v/>
      </c>
      <c r="H94" s="39"/>
      <c r="I94" s="13"/>
      <c r="J94" s="11"/>
      <c r="K94" s="20"/>
    </row>
    <row r="95" spans="1:11" x14ac:dyDescent="0.25">
      <c r="A95" s="23">
        <v>42675</v>
      </c>
      <c r="B95" s="20"/>
      <c r="C95" s="13"/>
      <c r="D95" s="39"/>
      <c r="E95" s="13"/>
      <c r="F95" s="20"/>
      <c r="G95" s="13" t="str">
        <f>IF(ISBLANK(Table13[[#This Row],[EARNED]]),"",Table13[[#This Row],[EARNED]])</f>
        <v/>
      </c>
      <c r="H95" s="39"/>
      <c r="I95" s="13"/>
      <c r="J95" s="11"/>
      <c r="K95" s="20"/>
    </row>
    <row r="96" spans="1:11" x14ac:dyDescent="0.25">
      <c r="A96" s="23">
        <v>42705</v>
      </c>
      <c r="B96" s="20"/>
      <c r="C96" s="13"/>
      <c r="D96" s="39"/>
      <c r="E96" s="13"/>
      <c r="F96" s="20"/>
      <c r="G96" s="13" t="str">
        <f>IF(ISBLANK(Table13[[#This Row],[EARNED]]),"",Table13[[#This Row],[EARNED]])</f>
        <v/>
      </c>
      <c r="H96" s="39"/>
      <c r="I96" s="13"/>
      <c r="J96" s="11"/>
      <c r="K96" s="20"/>
    </row>
    <row r="97" spans="1:11" x14ac:dyDescent="0.25">
      <c r="A97" s="46" t="s">
        <v>80</v>
      </c>
      <c r="B97" s="20"/>
      <c r="C97" s="13"/>
      <c r="D97" s="39"/>
      <c r="E97" s="13"/>
      <c r="F97" s="20"/>
      <c r="G97" s="13" t="str">
        <f>IF(ISBLANK(Table13[[#This Row],[EARNED]]),"",Table13[[#This Row],[EARNED]])</f>
        <v/>
      </c>
      <c r="H97" s="39"/>
      <c r="I97" s="13"/>
      <c r="J97" s="11"/>
      <c r="K97" s="20"/>
    </row>
    <row r="98" spans="1:11" x14ac:dyDescent="0.25">
      <c r="A98" s="23">
        <v>42736</v>
      </c>
      <c r="B98" s="20" t="s">
        <v>55</v>
      </c>
      <c r="C98" s="13"/>
      <c r="D98" s="39"/>
      <c r="E98" s="13"/>
      <c r="F98" s="20"/>
      <c r="G98" s="13" t="str">
        <f>IF(ISBLANK(Table13[[#This Row],[EARNED]]),"",Table13[[#This Row],[EARNED]])</f>
        <v/>
      </c>
      <c r="H98" s="39">
        <v>2</v>
      </c>
      <c r="I98" s="13"/>
      <c r="J98" s="11"/>
      <c r="K98" s="20" t="s">
        <v>81</v>
      </c>
    </row>
    <row r="99" spans="1:11" x14ac:dyDescent="0.25">
      <c r="A99" s="23">
        <v>42767</v>
      </c>
      <c r="B99" s="20"/>
      <c r="C99" s="13"/>
      <c r="D99" s="39"/>
      <c r="E99" s="13"/>
      <c r="F99" s="20"/>
      <c r="G99" s="13" t="str">
        <f>IF(ISBLANK(Table13[[#This Row],[EARNED]]),"",Table13[[#This Row],[EARNED]])</f>
        <v/>
      </c>
      <c r="H99" s="39"/>
      <c r="I99" s="13"/>
      <c r="J99" s="11"/>
      <c r="K99" s="20"/>
    </row>
    <row r="100" spans="1:11" x14ac:dyDescent="0.25">
      <c r="A100" s="23">
        <v>42795</v>
      </c>
      <c r="B100" s="20"/>
      <c r="C100" s="13"/>
      <c r="D100" s="39"/>
      <c r="E100" s="13"/>
      <c r="F100" s="20"/>
      <c r="G100" s="13" t="str">
        <f>IF(ISBLANK(Table13[[#This Row],[EARNED]]),"",Table13[[#This Row],[EARNED]])</f>
        <v/>
      </c>
      <c r="H100" s="39"/>
      <c r="I100" s="13"/>
      <c r="J100" s="11"/>
      <c r="K100" s="20"/>
    </row>
    <row r="101" spans="1:11" x14ac:dyDescent="0.25">
      <c r="A101" s="23">
        <v>42826</v>
      </c>
      <c r="B101" s="20" t="s">
        <v>55</v>
      </c>
      <c r="C101" s="13"/>
      <c r="D101" s="39"/>
      <c r="E101" s="13"/>
      <c r="F101" s="20"/>
      <c r="G101" s="13" t="str">
        <f>IF(ISBLANK(Table13[[#This Row],[EARNED]]),"",Table13[[#This Row],[EARNED]])</f>
        <v/>
      </c>
      <c r="H101" s="39">
        <v>2</v>
      </c>
      <c r="I101" s="13"/>
      <c r="J101" s="11"/>
      <c r="K101" s="20" t="s">
        <v>82</v>
      </c>
    </row>
    <row r="102" spans="1:11" x14ac:dyDescent="0.25">
      <c r="A102" s="23"/>
      <c r="B102" s="20" t="s">
        <v>55</v>
      </c>
      <c r="C102" s="13"/>
      <c r="D102" s="39"/>
      <c r="E102" s="13"/>
      <c r="F102" s="20"/>
      <c r="G102" s="13" t="str">
        <f>IF(ISBLANK(Table13[[#This Row],[EARNED]]),"",Table13[[#This Row],[EARNED]])</f>
        <v/>
      </c>
      <c r="H102" s="39">
        <v>2</v>
      </c>
      <c r="I102" s="13"/>
      <c r="J102" s="11"/>
      <c r="K102" s="20" t="s">
        <v>83</v>
      </c>
    </row>
    <row r="103" spans="1:11" x14ac:dyDescent="0.25">
      <c r="A103" s="23">
        <v>42856</v>
      </c>
      <c r="B103" s="20"/>
      <c r="C103" s="13"/>
      <c r="D103" s="39"/>
      <c r="E103" s="13"/>
      <c r="F103" s="20"/>
      <c r="G103" s="13" t="str">
        <f>IF(ISBLANK(Table13[[#This Row],[EARNED]]),"",Table13[[#This Row],[EARNED]])</f>
        <v/>
      </c>
      <c r="H103" s="39"/>
      <c r="I103" s="13"/>
      <c r="J103" s="11"/>
      <c r="K103" s="20"/>
    </row>
    <row r="104" spans="1:11" x14ac:dyDescent="0.25">
      <c r="A104" s="23">
        <v>42887</v>
      </c>
      <c r="B104" s="20"/>
      <c r="C104" s="13"/>
      <c r="D104" s="39"/>
      <c r="E104" s="13"/>
      <c r="F104" s="20"/>
      <c r="G104" s="13" t="str">
        <f>IF(ISBLANK(Table13[[#This Row],[EARNED]]),"",Table13[[#This Row],[EARNED]])</f>
        <v/>
      </c>
      <c r="H104" s="39"/>
      <c r="I104" s="13"/>
      <c r="J104" s="11"/>
      <c r="K104" s="20"/>
    </row>
    <row r="105" spans="1:11" x14ac:dyDescent="0.25">
      <c r="A105" s="23">
        <v>42917</v>
      </c>
      <c r="B105" s="20" t="s">
        <v>55</v>
      </c>
      <c r="C105" s="13"/>
      <c r="D105" s="39"/>
      <c r="E105" s="13"/>
      <c r="F105" s="20"/>
      <c r="G105" s="13" t="str">
        <f>IF(ISBLANK(Table13[[#This Row],[EARNED]]),"",Table13[[#This Row],[EARNED]])</f>
        <v/>
      </c>
      <c r="H105" s="39">
        <v>2</v>
      </c>
      <c r="I105" s="13"/>
      <c r="J105" s="11"/>
      <c r="K105" s="20" t="s">
        <v>84</v>
      </c>
    </row>
    <row r="106" spans="1:11" x14ac:dyDescent="0.25">
      <c r="A106" s="23">
        <v>42948</v>
      </c>
      <c r="B106" s="20"/>
      <c r="C106" s="13"/>
      <c r="D106" s="39"/>
      <c r="E106" s="13"/>
      <c r="F106" s="20"/>
      <c r="G106" s="13" t="str">
        <f>IF(ISBLANK(Table13[[#This Row],[EARNED]]),"",Table13[[#This Row],[EARNED]])</f>
        <v/>
      </c>
      <c r="H106" s="39"/>
      <c r="I106" s="13"/>
      <c r="J106" s="11"/>
      <c r="K106" s="20"/>
    </row>
    <row r="107" spans="1:11" x14ac:dyDescent="0.25">
      <c r="A107" s="23">
        <v>42979</v>
      </c>
      <c r="B107" s="20"/>
      <c r="C107" s="13"/>
      <c r="D107" s="39"/>
      <c r="E107" s="13"/>
      <c r="F107" s="20"/>
      <c r="G107" s="13" t="str">
        <f>IF(ISBLANK(Table13[[#This Row],[EARNED]]),"",Table13[[#This Row],[EARNED]])</f>
        <v/>
      </c>
      <c r="H107" s="39"/>
      <c r="I107" s="13"/>
      <c r="J107" s="11"/>
      <c r="K107" s="20"/>
    </row>
    <row r="108" spans="1:11" x14ac:dyDescent="0.25">
      <c r="A108" s="23">
        <v>43009</v>
      </c>
      <c r="B108" s="20" t="s">
        <v>46</v>
      </c>
      <c r="C108" s="13"/>
      <c r="D108" s="39">
        <v>1</v>
      </c>
      <c r="E108" s="13"/>
      <c r="F108" s="20"/>
      <c r="G108" s="13" t="str">
        <f>IF(ISBLANK(Table13[[#This Row],[EARNED]]),"",Table13[[#This Row],[EARNED]])</f>
        <v/>
      </c>
      <c r="H108" s="39"/>
      <c r="I108" s="13"/>
      <c r="J108" s="11"/>
      <c r="K108" s="47">
        <v>43053</v>
      </c>
    </row>
    <row r="109" spans="1:11" x14ac:dyDescent="0.25">
      <c r="A109" s="23">
        <v>43040</v>
      </c>
      <c r="B109" s="20"/>
      <c r="C109" s="13"/>
      <c r="D109" s="39"/>
      <c r="E109" s="13"/>
      <c r="F109" s="20"/>
      <c r="G109" s="13" t="str">
        <f>IF(ISBLANK(Table13[[#This Row],[EARNED]]),"",Table13[[#This Row],[EARNED]])</f>
        <v/>
      </c>
      <c r="H109" s="39"/>
      <c r="I109" s="13"/>
      <c r="J109" s="11"/>
      <c r="K109" s="20"/>
    </row>
    <row r="110" spans="1:11" x14ac:dyDescent="0.25">
      <c r="A110" s="23">
        <v>43070</v>
      </c>
      <c r="B110" s="20" t="s">
        <v>46</v>
      </c>
      <c r="C110" s="13"/>
      <c r="D110" s="39">
        <v>1</v>
      </c>
      <c r="E110" s="13"/>
      <c r="F110" s="20"/>
      <c r="G110" s="13" t="str">
        <f>IF(ISBLANK(Table13[[#This Row],[EARNED]]),"",Table13[[#This Row],[EARNED]])</f>
        <v/>
      </c>
      <c r="H110" s="39"/>
      <c r="I110" s="13"/>
      <c r="J110" s="11"/>
      <c r="K110" s="47">
        <v>43073</v>
      </c>
    </row>
    <row r="111" spans="1:11" x14ac:dyDescent="0.25">
      <c r="A111" s="46" t="s">
        <v>119</v>
      </c>
      <c r="B111" s="20"/>
      <c r="C111" s="13"/>
      <c r="D111" s="39"/>
      <c r="E111" s="13"/>
      <c r="F111" s="20"/>
      <c r="G111" s="13" t="str">
        <f>IF(ISBLANK(Table13[[#This Row],[EARNED]]),"",Table13[[#This Row],[EARNED]])</f>
        <v/>
      </c>
      <c r="H111" s="39"/>
      <c r="I111" s="13"/>
      <c r="J111" s="11"/>
      <c r="K111" s="47"/>
    </row>
    <row r="112" spans="1:11" x14ac:dyDescent="0.25">
      <c r="A112" s="40">
        <v>44805</v>
      </c>
      <c r="B112" s="20" t="s">
        <v>49</v>
      </c>
      <c r="C112" s="13"/>
      <c r="D112" s="39">
        <v>3</v>
      </c>
      <c r="E112" s="13"/>
      <c r="F112" s="20"/>
      <c r="G112" s="13" t="str">
        <f>IF(ISBLANK(Table13[[#This Row],[EARNED]]),"",Table13[[#This Row],[EARNED]])</f>
        <v/>
      </c>
      <c r="H112" s="39"/>
      <c r="I112" s="13"/>
      <c r="J112" s="11"/>
      <c r="K112" s="20" t="s">
        <v>125</v>
      </c>
    </row>
    <row r="113" spans="1:11" x14ac:dyDescent="0.25">
      <c r="A113" s="40">
        <v>44896</v>
      </c>
      <c r="B113" s="20" t="s">
        <v>46</v>
      </c>
      <c r="C113" s="13"/>
      <c r="D113" s="39">
        <v>1</v>
      </c>
      <c r="E113" s="13"/>
      <c r="F113" s="20"/>
      <c r="G113" s="13" t="str">
        <f>IF(ISBLANK(Table13[[#This Row],[EARNED]]),"",Table13[[#This Row],[EARNED]])</f>
        <v/>
      </c>
      <c r="H113" s="39"/>
      <c r="I113" s="13"/>
      <c r="J113" s="11"/>
      <c r="K113" s="47">
        <v>44897</v>
      </c>
    </row>
    <row r="114" spans="1:11" x14ac:dyDescent="0.25">
      <c r="A114" s="40"/>
      <c r="B114" s="20" t="s">
        <v>50</v>
      </c>
      <c r="C114" s="13"/>
      <c r="D114" s="39">
        <v>2</v>
      </c>
      <c r="E114" s="13"/>
      <c r="F114" s="20"/>
      <c r="G114" s="13" t="str">
        <f>IF(ISBLANK(Table13[[#This Row],[EARNED]]),"",Table13[[#This Row],[EARNED]])</f>
        <v/>
      </c>
      <c r="H114" s="39"/>
      <c r="I114" s="13"/>
      <c r="J114" s="11"/>
      <c r="K114" s="47" t="s">
        <v>135</v>
      </c>
    </row>
    <row r="115" spans="1:11" x14ac:dyDescent="0.25">
      <c r="A115" s="46" t="s">
        <v>134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>
        <v>44927</v>
      </c>
      <c r="B116" s="20" t="s">
        <v>49</v>
      </c>
      <c r="C116" s="13"/>
      <c r="D116" s="39">
        <v>3</v>
      </c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47" t="s">
        <v>137</v>
      </c>
    </row>
    <row r="117" spans="1:11" x14ac:dyDescent="0.25">
      <c r="A117" s="40">
        <v>44958</v>
      </c>
      <c r="B117" s="20" t="s">
        <v>51</v>
      </c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47">
        <v>44966</v>
      </c>
    </row>
    <row r="118" spans="1:11" x14ac:dyDescent="0.25">
      <c r="A118" s="40">
        <v>44986</v>
      </c>
      <c r="B118" s="20" t="s">
        <v>46</v>
      </c>
      <c r="C118" s="13"/>
      <c r="D118" s="39">
        <v>1</v>
      </c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 t="s">
        <v>140</v>
      </c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0"/>
      <c r="B147" s="20"/>
      <c r="C147" s="13"/>
      <c r="D147" s="39"/>
      <c r="E147" s="9"/>
      <c r="F147" s="20"/>
      <c r="G147" s="13" t="str">
        <f>IF(ISBLANK(Table13[[#This Row],[EARNED]]),"",Table13[[#This Row],[EARNED]])</f>
        <v/>
      </c>
      <c r="H147" s="39"/>
      <c r="I147" s="9"/>
      <c r="J147" s="11"/>
      <c r="K147" s="20"/>
    </row>
    <row r="148" spans="1:11" x14ac:dyDescent="0.25">
      <c r="A148" s="40"/>
      <c r="B148" s="20"/>
      <c r="C148" s="13"/>
      <c r="D148" s="39"/>
      <c r="E148" s="9"/>
      <c r="F148" s="20"/>
      <c r="G148" s="13" t="str">
        <f>IF(ISBLANK(Table13[[#This Row],[EARNED]]),"",Table13[[#This Row],[EARNED]])</f>
        <v/>
      </c>
      <c r="H148" s="39"/>
      <c r="I148" s="9"/>
      <c r="J148" s="11"/>
      <c r="K148" s="20"/>
    </row>
    <row r="149" spans="1:11" x14ac:dyDescent="0.25">
      <c r="A149" s="40"/>
      <c r="B149" s="20"/>
      <c r="C149" s="13"/>
      <c r="D149" s="39"/>
      <c r="E149" s="9"/>
      <c r="F149" s="20"/>
      <c r="G149" s="13" t="str">
        <f>IF(ISBLANK(Table13[[#This Row],[EARNED]]),"",Table13[[#This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IF(ISBLANK(Table13[[#This Row],[EARNED]]),"",Table13[[#This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IF(ISBLANK(Table13[[#This Row],[EARNED]]),"",Table13[[#This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IF(ISBLANK(Table13[[#This Row],[EARNED]]),"",Table13[[#This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IF(ISBLANK(Table13[[#This Row],[EARNED]]),"",Table13[[#This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IF(ISBLANK(Table13[[#This Row],[EARNED]]),"",Table13[[#This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IF(ISBLANK(Table13[[#This Row],[EARNED]]),"",Table13[[#This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IF(ISBLANK(Table13[[#This Row],[EARNED]]),"",Table13[[#This Row],[EARNED]])</f>
        <v/>
      </c>
      <c r="H156" s="39"/>
      <c r="I156" s="9"/>
      <c r="J156" s="11"/>
      <c r="K156" s="20"/>
    </row>
    <row r="157" spans="1:11" x14ac:dyDescent="0.25">
      <c r="A157" s="40"/>
      <c r="B157" s="20"/>
      <c r="C157" s="13"/>
      <c r="D157" s="39"/>
      <c r="E157" s="9"/>
      <c r="F157" s="20"/>
      <c r="G157" s="13" t="str">
        <f>IF(ISBLANK(Table13[[#This Row],[EARNED]]),"",Table13[[#This Row],[EARNED]])</f>
        <v/>
      </c>
      <c r="H157" s="39"/>
      <c r="I157" s="9"/>
      <c r="J157" s="11"/>
      <c r="K157" s="20"/>
    </row>
    <row r="158" spans="1:11" x14ac:dyDescent="0.25">
      <c r="A158" s="40"/>
      <c r="B158" s="20"/>
      <c r="C158" s="13"/>
      <c r="D158" s="39"/>
      <c r="E158" s="9"/>
      <c r="F158" s="20"/>
      <c r="G158" s="13" t="str">
        <f>IF(ISBLANK(Table13[[#This Row],[EARNED]]),"",Table13[[#This Row],[EARNED]])</f>
        <v/>
      </c>
      <c r="H158" s="39"/>
      <c r="I158" s="9"/>
      <c r="J158" s="11"/>
      <c r="K158" s="20"/>
    </row>
    <row r="159" spans="1:11" x14ac:dyDescent="0.25">
      <c r="A159" s="40"/>
      <c r="B159" s="20"/>
      <c r="C159" s="13"/>
      <c r="D159" s="39"/>
      <c r="E159" s="9"/>
      <c r="F159" s="20"/>
      <c r="G159" s="13" t="str">
        <f>IF(ISBLANK(Table13[[#This Row],[EARNED]]),"",Table13[[#This Row],[EARNED]])</f>
        <v/>
      </c>
      <c r="H159" s="39"/>
      <c r="I159" s="9"/>
      <c r="J159" s="11"/>
      <c r="K159" s="20"/>
    </row>
    <row r="160" spans="1:11" x14ac:dyDescent="0.25">
      <c r="A160" s="40"/>
      <c r="B160" s="20"/>
      <c r="C160" s="13"/>
      <c r="D160" s="39"/>
      <c r="E160" s="9"/>
      <c r="F160" s="20"/>
      <c r="G160" s="13" t="str">
        <f>IF(ISBLANK(Table13[[#This Row],[EARNED]]),"",Table13[[#This Row],[EARNED]])</f>
        <v/>
      </c>
      <c r="H160" s="39"/>
      <c r="I160" s="9"/>
      <c r="J160" s="11"/>
      <c r="K160" s="20"/>
    </row>
    <row r="161" spans="1:11" x14ac:dyDescent="0.25">
      <c r="A161" s="40"/>
      <c r="B161" s="20"/>
      <c r="C161" s="13"/>
      <c r="D161" s="39"/>
      <c r="E161" s="9"/>
      <c r="F161" s="20"/>
      <c r="G161" s="13" t="str">
        <f>IF(ISBLANK(Table13[[#This Row],[EARNED]]),"",Table13[[#This Row],[EARNED]])</f>
        <v/>
      </c>
      <c r="H161" s="39"/>
      <c r="I161" s="9"/>
      <c r="J161" s="11"/>
      <c r="K161" s="20"/>
    </row>
    <row r="162" spans="1:11" x14ac:dyDescent="0.25">
      <c r="A162" s="40"/>
      <c r="B162" s="20"/>
      <c r="C162" s="13"/>
      <c r="D162" s="39"/>
      <c r="E162" s="9"/>
      <c r="F162" s="20"/>
      <c r="G162" s="13" t="str">
        <f>IF(ISBLANK(Table13[[#This Row],[EARNED]]),"",Table13[[#This Row],[EARNED]])</f>
        <v/>
      </c>
      <c r="H162" s="39"/>
      <c r="I162" s="9"/>
      <c r="J162" s="11"/>
      <c r="K162" s="20"/>
    </row>
    <row r="163" spans="1:11" x14ac:dyDescent="0.25">
      <c r="A163" s="40"/>
      <c r="B163" s="20"/>
      <c r="C163" s="13"/>
      <c r="D163" s="39"/>
      <c r="E163" s="9"/>
      <c r="F163" s="20"/>
      <c r="G163" s="13" t="str">
        <f>IF(ISBLANK(Table13[[#This Row],[EARNED]]),"",Table13[[#This Row],[EARNED]])</f>
        <v/>
      </c>
      <c r="H163" s="39"/>
      <c r="I163" s="9"/>
      <c r="J163" s="11"/>
      <c r="K163" s="20"/>
    </row>
    <row r="164" spans="1:11" x14ac:dyDescent="0.25">
      <c r="A164" s="40"/>
      <c r="B164" s="20"/>
      <c r="C164" s="13"/>
      <c r="D164" s="39"/>
      <c r="E164" s="9"/>
      <c r="F164" s="20"/>
      <c r="G164" s="13" t="str">
        <f>IF(ISBLANK(Table13[[#This Row],[EARNED]]),"",Table13[[#This Row],[EARNED]])</f>
        <v/>
      </c>
      <c r="H164" s="39"/>
      <c r="I164" s="9"/>
      <c r="J164" s="11"/>
      <c r="K164" s="20"/>
    </row>
    <row r="165" spans="1:11" x14ac:dyDescent="0.25">
      <c r="A165" s="40"/>
      <c r="B165" s="20"/>
      <c r="C165" s="13"/>
      <c r="D165" s="39"/>
      <c r="E165" s="9"/>
      <c r="F165" s="20"/>
      <c r="G165" s="13" t="str">
        <f>IF(ISBLANK(Table13[[#This Row],[EARNED]]),"",Table13[[#This Row],[EARNED]])</f>
        <v/>
      </c>
      <c r="H165" s="39"/>
      <c r="I165" s="9"/>
      <c r="J165" s="11"/>
      <c r="K165" s="20"/>
    </row>
    <row r="166" spans="1:11" x14ac:dyDescent="0.25">
      <c r="A166" s="40"/>
      <c r="B166" s="20"/>
      <c r="C166" s="13"/>
      <c r="D166" s="39"/>
      <c r="E166" s="9"/>
      <c r="F166" s="20"/>
      <c r="G166" s="13" t="str">
        <f>IF(ISBLANK(Table13[[#This Row],[EARNED]]),"",Table13[[#This Row],[EARNED]])</f>
        <v/>
      </c>
      <c r="H166" s="39"/>
      <c r="I166" s="9"/>
      <c r="J166" s="11"/>
      <c r="K166" s="20"/>
    </row>
    <row r="167" spans="1:11" x14ac:dyDescent="0.25">
      <c r="A167" s="40"/>
      <c r="B167" s="20"/>
      <c r="C167" s="13"/>
      <c r="D167" s="39"/>
      <c r="E167" s="9"/>
      <c r="F167" s="20"/>
      <c r="G167" s="13" t="str">
        <f>IF(ISBLANK(Table13[[#This Row],[EARNED]]),"",Table13[[#This Row],[EARNED]])</f>
        <v/>
      </c>
      <c r="H167" s="39"/>
      <c r="I167" s="9"/>
      <c r="J167" s="11"/>
      <c r="K167" s="20"/>
    </row>
    <row r="168" spans="1:11" x14ac:dyDescent="0.25">
      <c r="A168" s="40"/>
      <c r="B168" s="20"/>
      <c r="C168" s="13"/>
      <c r="D168" s="39"/>
      <c r="E168" s="9"/>
      <c r="F168" s="20"/>
      <c r="G168" s="13" t="str">
        <f>IF(ISBLANK(Table13[[#This Row],[EARNED]]),"",Table13[[#This Row],[EARNED]])</f>
        <v/>
      </c>
      <c r="H168" s="39"/>
      <c r="I168" s="9"/>
      <c r="J168" s="11"/>
      <c r="K168" s="20"/>
    </row>
    <row r="169" spans="1:11" x14ac:dyDescent="0.25">
      <c r="A169" s="40"/>
      <c r="B169" s="20"/>
      <c r="C169" s="13"/>
      <c r="D169" s="39"/>
      <c r="E169" s="9"/>
      <c r="F169" s="20"/>
      <c r="G169" s="13" t="str">
        <f>IF(ISBLANK(Table13[[#This Row],[EARNED]]),"",Table13[[#This Row],[EARNED]])</f>
        <v/>
      </c>
      <c r="H169" s="39"/>
      <c r="I169" s="9"/>
      <c r="J169" s="11"/>
      <c r="K169" s="20"/>
    </row>
    <row r="170" spans="1:11" x14ac:dyDescent="0.25">
      <c r="A170" s="40"/>
      <c r="B170" s="20"/>
      <c r="C170" s="13"/>
      <c r="D170" s="39"/>
      <c r="E170" s="9"/>
      <c r="F170" s="20"/>
      <c r="G170" s="13" t="str">
        <f>IF(ISBLANK(Table13[[#This Row],[EARNED]]),"",Table13[[#This Row],[EARNED]])</f>
        <v/>
      </c>
      <c r="H170" s="39"/>
      <c r="I170" s="9"/>
      <c r="J170" s="11"/>
      <c r="K170" s="20"/>
    </row>
    <row r="171" spans="1:11" x14ac:dyDescent="0.25">
      <c r="A171" s="40"/>
      <c r="B171" s="20"/>
      <c r="C171" s="13"/>
      <c r="D171" s="39"/>
      <c r="E171" s="9"/>
      <c r="F171" s="20"/>
      <c r="G171" s="13" t="str">
        <f>IF(ISBLANK(Table13[[#This Row],[EARNED]]),"",Table13[[#This Row],[EARNED]])</f>
        <v/>
      </c>
      <c r="H171" s="39"/>
      <c r="I171" s="9"/>
      <c r="J171" s="11"/>
      <c r="K171" s="20"/>
    </row>
    <row r="172" spans="1:11" x14ac:dyDescent="0.25">
      <c r="A172" s="40"/>
      <c r="B172" s="20"/>
      <c r="C172" s="13"/>
      <c r="D172" s="39"/>
      <c r="E172" s="9"/>
      <c r="F172" s="20"/>
      <c r="G172" s="13" t="str">
        <f>IF(ISBLANK(Table13[[#This Row],[EARNED]]),"",Table13[[#This Row],[EARNED]])</f>
        <v/>
      </c>
      <c r="H172" s="39"/>
      <c r="I172" s="9"/>
      <c r="J172" s="11"/>
      <c r="K172" s="20"/>
    </row>
    <row r="173" spans="1:11" x14ac:dyDescent="0.25">
      <c r="A173" s="40"/>
      <c r="B173" s="20"/>
      <c r="C173" s="13"/>
      <c r="D173" s="39"/>
      <c r="E173" s="9"/>
      <c r="F173" s="20"/>
      <c r="G173" s="13" t="str">
        <f>IF(ISBLANK(Table13[[#This Row],[EARNED]]),"",Table13[[#This Row],[EARNED]])</f>
        <v/>
      </c>
      <c r="H173" s="39"/>
      <c r="I173" s="9"/>
      <c r="J173" s="11"/>
      <c r="K173" s="20"/>
    </row>
    <row r="174" spans="1:11" x14ac:dyDescent="0.25">
      <c r="A174" s="40"/>
      <c r="B174" s="20"/>
      <c r="C174" s="13"/>
      <c r="D174" s="39"/>
      <c r="E174" s="9"/>
      <c r="F174" s="20"/>
      <c r="G174" s="13" t="str">
        <f>IF(ISBLANK(Table13[[#This Row],[EARNED]]),"",Table13[[#This Row],[EARNED]])</f>
        <v/>
      </c>
      <c r="H174" s="39"/>
      <c r="I174" s="9"/>
      <c r="J174" s="11"/>
      <c r="K174" s="20"/>
    </row>
    <row r="175" spans="1:11" x14ac:dyDescent="0.25">
      <c r="A175" s="40"/>
      <c r="B175" s="20"/>
      <c r="C175" s="13"/>
      <c r="D175" s="39"/>
      <c r="E175" s="9"/>
      <c r="F175" s="20"/>
      <c r="G175" s="13" t="str">
        <f>IF(ISBLANK(Table13[[#This Row],[EARNED]]),"",Table13[[#This Row],[EARNED]])</f>
        <v/>
      </c>
      <c r="H175" s="39"/>
      <c r="I175" s="9"/>
      <c r="J175" s="11"/>
      <c r="K175" s="20"/>
    </row>
    <row r="176" spans="1:11" x14ac:dyDescent="0.25">
      <c r="A176" s="40"/>
      <c r="B176" s="20"/>
      <c r="C176" s="13"/>
      <c r="D176" s="39"/>
      <c r="E176" s="9"/>
      <c r="F176" s="20"/>
      <c r="G176" s="13" t="str">
        <f>IF(ISBLANK(Table13[[#This Row],[EARNED]]),"",Table13[[#This Row],[EARNED]])</f>
        <v/>
      </c>
      <c r="H176" s="39"/>
      <c r="I176" s="9"/>
      <c r="J176" s="11"/>
      <c r="K176" s="20"/>
    </row>
    <row r="177" spans="1:11" x14ac:dyDescent="0.25">
      <c r="A177" s="40"/>
      <c r="B177" s="20"/>
      <c r="C177" s="13"/>
      <c r="D177" s="39"/>
      <c r="E177" s="9"/>
      <c r="F177" s="20"/>
      <c r="G177" s="13" t="str">
        <f>IF(ISBLANK(Table13[[#This Row],[EARNED]]),"",Table13[[#This Row],[EARNED]])</f>
        <v/>
      </c>
      <c r="H177" s="39"/>
      <c r="I177" s="9"/>
      <c r="J177" s="11"/>
      <c r="K177" s="20"/>
    </row>
    <row r="178" spans="1:11" x14ac:dyDescent="0.25">
      <c r="A178" s="40"/>
      <c r="B178" s="20"/>
      <c r="C178" s="13"/>
      <c r="D178" s="39"/>
      <c r="E178" s="9"/>
      <c r="F178" s="20"/>
      <c r="G178" s="13" t="str">
        <f>IF(ISBLANK(Table13[[#This Row],[EARNED]]),"",Table13[[#This Row],[EARNED]])</f>
        <v/>
      </c>
      <c r="H178" s="39"/>
      <c r="I178" s="9"/>
      <c r="J178" s="11"/>
      <c r="K178" s="20"/>
    </row>
    <row r="179" spans="1:11" x14ac:dyDescent="0.25">
      <c r="A179" s="40"/>
      <c r="B179" s="20"/>
      <c r="C179" s="13"/>
      <c r="D179" s="39"/>
      <c r="E179" s="9"/>
      <c r="F179" s="20"/>
      <c r="G179" s="13" t="str">
        <f>IF(ISBLANK(Table13[[#This Row],[EARNED]]),"",Table13[[#This Row],[EARNED]])</f>
        <v/>
      </c>
      <c r="H179" s="39"/>
      <c r="I179" s="9"/>
      <c r="J179" s="11"/>
      <c r="K179" s="20"/>
    </row>
    <row r="180" spans="1:11" x14ac:dyDescent="0.25">
      <c r="A180" s="40"/>
      <c r="B180" s="20"/>
      <c r="C180" s="13"/>
      <c r="D180" s="39"/>
      <c r="E180" s="9"/>
      <c r="F180" s="20"/>
      <c r="G180" s="13" t="str">
        <f>IF(ISBLANK(Table13[[#This Row],[EARNED]]),"",Table13[[#This Row],[EARNED]])</f>
        <v/>
      </c>
      <c r="H180" s="39"/>
      <c r="I180" s="9"/>
      <c r="J180" s="11"/>
      <c r="K180" s="20"/>
    </row>
    <row r="181" spans="1:11" x14ac:dyDescent="0.25">
      <c r="A181" s="40"/>
      <c r="B181" s="20"/>
      <c r="C181" s="13"/>
      <c r="D181" s="39"/>
      <c r="E181" s="9"/>
      <c r="F181" s="20"/>
      <c r="G181" s="13" t="str">
        <f>IF(ISBLANK(Table13[[#This Row],[EARNED]]),"",Table13[[#This Row],[EARNED]])</f>
        <v/>
      </c>
      <c r="H181" s="39"/>
      <c r="I181" s="9"/>
      <c r="J181" s="11"/>
      <c r="K181" s="20"/>
    </row>
    <row r="182" spans="1:11" x14ac:dyDescent="0.25">
      <c r="A182" s="40"/>
      <c r="B182" s="20"/>
      <c r="C182" s="13"/>
      <c r="D182" s="39"/>
      <c r="E182" s="9"/>
      <c r="F182" s="20"/>
      <c r="G182" s="13" t="str">
        <f>IF(ISBLANK(Table13[[#This Row],[EARNED]]),"",Table13[[#This Row],[EARNED]])</f>
        <v/>
      </c>
      <c r="H182" s="39"/>
      <c r="I182" s="9"/>
      <c r="J182" s="11"/>
      <c r="K182" s="20"/>
    </row>
    <row r="183" spans="1:11" x14ac:dyDescent="0.25">
      <c r="A183" s="41"/>
      <c r="B183" s="15"/>
      <c r="C183" s="42"/>
      <c r="D183" s="43"/>
      <c r="E183" s="9"/>
      <c r="F183" s="15"/>
      <c r="G183" s="13" t="str">
        <f>IF(ISBLANK(Table13[[#This Row],[EARNED]]),"",Table13[[#This Row],[EARNED]])</f>
        <v/>
      </c>
      <c r="H183" s="43"/>
      <c r="I183" s="9"/>
      <c r="J183" s="12"/>
      <c r="K18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"REGULAR, CO-TERMINUS, CONTRACTUAL,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11.044</v>
      </c>
      <c r="B3" s="11">
        <v>0.66700000000000004</v>
      </c>
      <c r="D3" s="11"/>
      <c r="E3" s="11">
        <v>4</v>
      </c>
      <c r="F3" s="11">
        <v>29</v>
      </c>
      <c r="G3" s="45">
        <f>SUM(D3,E4,F4)</f>
        <v>0.56000000000000005</v>
      </c>
      <c r="J3" s="34">
        <v>40863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0.5</v>
      </c>
      <c r="F4" s="1">
        <f>IF(F3=0,0,IF(ISBLANK(F3),"",VLOOKUP(F3,C7:D66,2)))</f>
        <v>6.0000000000000019E-2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2023-03-30T08:23:45Z</dcterms:modified>
</cp:coreProperties>
</file>