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1" i="1" l="1"/>
  <c r="G368" i="1"/>
  <c r="G355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9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70" i="1"/>
  <c r="G371" i="1"/>
  <c r="G372" i="1"/>
  <c r="G373" i="1"/>
  <c r="G374" i="1"/>
  <c r="G327" i="1" l="1"/>
  <c r="G328" i="1"/>
  <c r="G329" i="1"/>
  <c r="G330" i="1"/>
  <c r="G331" i="1"/>
  <c r="G332" i="1"/>
  <c r="G333" i="1"/>
  <c r="G334" i="1"/>
  <c r="G335" i="1"/>
  <c r="G336" i="1"/>
  <c r="G337" i="1"/>
  <c r="G338" i="1"/>
  <c r="G340" i="1"/>
  <c r="G341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64" i="1"/>
  <c r="G265" i="1"/>
  <c r="G266" i="1"/>
  <c r="G267" i="1"/>
  <c r="G268" i="1"/>
  <c r="G269" i="1"/>
  <c r="G270" i="1"/>
  <c r="G271" i="1"/>
  <c r="G272" i="1"/>
  <c r="G273" i="1"/>
  <c r="G274" i="1"/>
  <c r="G256" i="1"/>
  <c r="G257" i="1"/>
  <c r="G258" i="1"/>
  <c r="G259" i="1"/>
  <c r="G260" i="1"/>
  <c r="G261" i="1"/>
  <c r="G262" i="1"/>
  <c r="G263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25" i="1"/>
  <c r="G226" i="1"/>
  <c r="G227" i="1"/>
  <c r="G228" i="1"/>
  <c r="G229" i="1"/>
  <c r="G230" i="1"/>
  <c r="G231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02" i="1"/>
  <c r="G203" i="1"/>
  <c r="G204" i="1"/>
  <c r="G205" i="1"/>
  <c r="G206" i="1"/>
  <c r="G207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A55" i="1" l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13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<sst xmlns="http://schemas.openxmlformats.org/spreadsheetml/2006/main" count="129" uniqueCount="99">
  <si>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</si>
  <si>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</si>
  <si>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</si>
  <si>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</si>
  <si>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</si>
  <si>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</si>
  <si>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</si>
  <si>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</si>
  <si>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</si>
  <si>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</si>
  <si>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</si>
  <si>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</si>
  <si>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</si>
  <si>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</si>
  <si>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</si>
  <si>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</si>
  <si>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</si>
  <si>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</si>
  <si>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</si>
  <si>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</si>
  <si>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</si>
  <si>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</si>
  <si>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</si>
  <si>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</si>
  <si>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</si>
  <si>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</si>
  <si>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</si>
  <si>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</si>
  <si>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</si>
  <si>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</si>
  <si>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</si>
  <si>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</si>
  <si>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</si>
  <si>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</si>
  <si>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</si>
  <si>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</si>
  <si>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</si>
  <si>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</si>
  <si>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</si>
  <si>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</si>
  <si>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</si>
  <si>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</si>
  <si>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DIGO, MANUEL  C. </t>
  </si>
  <si>
    <t>PERMANENT</t>
  </si>
  <si>
    <t>5 - Single (including living common law)</t>
  </si>
  <si>
    <t>1994</t>
  </si>
  <si>
    <t>1995</t>
  </si>
  <si>
    <t>1996</t>
  </si>
  <si>
    <t>FL(5-0-0)</t>
  </si>
  <si>
    <t>1997</t>
  </si>
  <si>
    <t>1998</t>
  </si>
  <si>
    <t>VL(15-0-0)</t>
  </si>
  <si>
    <t xml:space="preserve">MONETIZATION </t>
  </si>
  <si>
    <t>1999</t>
  </si>
  <si>
    <t>2000</t>
  </si>
  <si>
    <t>2001</t>
  </si>
  <si>
    <t>2002</t>
  </si>
  <si>
    <t>2003</t>
  </si>
  <si>
    <t>2005</t>
  </si>
  <si>
    <t>2004</t>
  </si>
  <si>
    <t>SL(2-0-0)</t>
  </si>
  <si>
    <t>04/1,2/2004</t>
  </si>
  <si>
    <t>2006</t>
  </si>
  <si>
    <t>2007</t>
  </si>
  <si>
    <t>2008</t>
  </si>
  <si>
    <t>UT(0-0-52)</t>
  </si>
  <si>
    <t>.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</si>
  <si>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</si>
  <si>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</si>
  <si>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</si>
  <si>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</si>
  <si>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</si>
  <si>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</si>
  <si>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</si>
  <si>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</si>
  <si>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</si>
  <si>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09/7-25/2015</t>
  </si>
  <si>
    <t>12/5-9/2011</t>
  </si>
  <si>
    <t>2018</t>
  </si>
  <si>
    <t>2019</t>
  </si>
  <si>
    <t>VL(5-0-0)</t>
  </si>
  <si>
    <t>VL(9-0-0)</t>
  </si>
  <si>
    <t>12/10-14/2018</t>
  </si>
  <si>
    <t>12/10-20/2018</t>
  </si>
  <si>
    <t>07/22-26/2019</t>
  </si>
  <si>
    <t>SL(25-0-0)</t>
  </si>
  <si>
    <t>SL(33-0-0)</t>
  </si>
  <si>
    <t>11/11-12/27/2019</t>
  </si>
  <si>
    <t>10/7-11/8/2019</t>
  </si>
  <si>
    <t>08/1-09/3/2019</t>
  </si>
  <si>
    <t>SL(22-0-0)</t>
  </si>
  <si>
    <t>09/5-10/4/2019</t>
  </si>
  <si>
    <t>TOPS-CSU</t>
  </si>
  <si>
    <t>2020</t>
  </si>
  <si>
    <t>2021</t>
  </si>
  <si>
    <t>2022</t>
  </si>
  <si>
    <t>2023</t>
  </si>
  <si>
    <t>VL(19-0-0)</t>
  </si>
  <si>
    <t>12/12/2022-1/6/2023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</si>
</sst>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4"/>
  <sheetViews>
    <sheetView tabSelected="1" zoomScale="120" zoomScaleNormal="120" workbookViewId="0">
      <pane ySplit="4425" topLeftCell="A371" activePane="bottomLeft"/>
      <selection activeCell="C7" sqref="C7:F7"/>
      <selection pane="bottomLeft" activeCell="F375" sqref="F3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 t="s">
        <v>44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92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240.559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321.66699999999997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 t="shared" si="0"/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48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9" t="s">
        <v>47</v>
      </c>
      <c r="B27" s="11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38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35309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35339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35370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35400</v>
      </c>
      <c r="B39" s="20" t="s">
        <v>48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49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35431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EDATE(A41,1)</f>
        <v>35462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ref="A43:A51" si="2">EDATE(A42,1)</f>
        <v>35490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35521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35582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35612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35643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35674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35704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35735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35765</v>
      </c>
      <c r="B52" s="20" t="s">
        <v>51</v>
      </c>
      <c r="C52" s="13">
        <v>1.25</v>
      </c>
      <c r="D52" s="39">
        <v>15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52</v>
      </c>
    </row>
    <row r="53" spans="1:11" x14ac:dyDescent="0.25">
      <c r="A53" s="40"/>
      <c r="B53" s="20" t="s">
        <v>48</v>
      </c>
      <c r="C53" s="13"/>
      <c r="D53" s="39">
        <v>5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8" t="s">
        <v>50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EDATE(A52,1)</f>
        <v>35796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35827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ref="A57:A66" si="3">EDATE(A56,1)</f>
        <v>35855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35886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35916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35947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36008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36039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36069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36100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36130</v>
      </c>
      <c r="B66" s="20" t="s">
        <v>48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53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f>EDATE(A66,1)</f>
        <v>36161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EDATE(A68,1)</f>
        <v>36192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ref="A70:A79" si="4">EDATE(A69,1)</f>
        <v>36220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36251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36281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36312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36342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36373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36404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36434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36465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36495</v>
      </c>
      <c r="B79" s="20" t="s">
        <v>48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8" t="s">
        <v>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f>EDATE(A79,1)</f>
        <v>36526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EDATE(A81,1)</f>
        <v>36557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2" si="5">EDATE(A82,1)</f>
        <v>36586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36617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36647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36678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36708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36739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36800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36831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36861</v>
      </c>
      <c r="B92" s="20" t="s">
        <v>48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55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f>EDATE(A92,1)</f>
        <v>36892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EDATE(A94,1)</f>
        <v>36923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ref="A96:A105" si="6">EDATE(A95,1)</f>
        <v>36951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36982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37012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37043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37073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37104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37135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37165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37196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37226</v>
      </c>
      <c r="B105" s="20" t="s">
        <v>48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8" t="s">
        <v>56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>EDATE(A105,1)</f>
        <v>37257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18" si="7">EDATE(A108,1)</f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37347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37377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37438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37469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37500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37530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37561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37591</v>
      </c>
      <c r="B118" s="20" t="s">
        <v>48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8" t="s">
        <v>57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37622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EDATE(A120,1)</f>
        <v>37653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ref="A122:A131" si="8">EDATE(A121,1)</f>
        <v>37681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37712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37742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37773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37803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37834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37865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37895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>EDATE(A129,1)</f>
        <v>37926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37956</v>
      </c>
      <c r="B131" s="15" t="s">
        <v>48</v>
      </c>
      <c r="C131" s="13">
        <v>1.25</v>
      </c>
      <c r="D131" s="43">
        <v>5</v>
      </c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25">
      <c r="A132" s="48" t="s">
        <v>59</v>
      </c>
      <c r="B132" s="20"/>
      <c r="C132" s="13"/>
      <c r="D132" s="39"/>
      <c r="E132" s="9"/>
      <c r="F132" s="20"/>
      <c r="G132" s="42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37987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38018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ref="A135:A144" si="9">EDATE(A134,1)</f>
        <v>38047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38078</v>
      </c>
      <c r="B136" s="20" t="s">
        <v>60</v>
      </c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>
        <v>2</v>
      </c>
      <c r="I136" s="9"/>
      <c r="J136" s="11"/>
      <c r="K136" s="20" t="s">
        <v>61</v>
      </c>
    </row>
    <row r="137" spans="1:11" x14ac:dyDescent="0.25">
      <c r="A137" s="40">
        <f t="shared" si="9"/>
        <v>38108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38139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9"/>
        <v>38169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9"/>
        <v>38200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9"/>
        <v>38231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9"/>
        <v>38261</v>
      </c>
      <c r="B142" s="20"/>
      <c r="C142" s="13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9"/>
        <v>38292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9"/>
        <v>38322</v>
      </c>
      <c r="B144" s="20" t="s">
        <v>48</v>
      </c>
      <c r="C144" s="13">
        <v>1.25</v>
      </c>
      <c r="D144" s="39">
        <v>5</v>
      </c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58</v>
      </c>
      <c r="B145" s="20"/>
      <c r="C145" s="13"/>
      <c r="D145" s="39"/>
      <c r="E145" s="9"/>
      <c r="F145" s="20"/>
      <c r="G145" s="42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38353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38384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ref="A148:A157" si="10">EDATE(A147,1)</f>
        <v>38412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38443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38473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38504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38534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0"/>
        <v>38565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0"/>
        <v>38596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38626</v>
      </c>
      <c r="B155" s="20"/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0"/>
        <v>38657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0"/>
        <v>38687</v>
      </c>
      <c r="B157" s="20" t="s">
        <v>48</v>
      </c>
      <c r="C157" s="13">
        <v>1.25</v>
      </c>
      <c r="D157" s="39">
        <v>5</v>
      </c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62</v>
      </c>
      <c r="B158" s="20"/>
      <c r="C158" s="13"/>
      <c r="D158" s="39"/>
      <c r="E158" s="9"/>
      <c r="F158" s="20"/>
      <c r="G158" s="42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38718</v>
      </c>
      <c r="B159" s="20" t="s">
        <v>65</v>
      </c>
      <c r="C159" s="13">
        <v>1.25</v>
      </c>
      <c r="D159" s="39">
        <v>0.10800000000000001</v>
      </c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38749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0" si="11">EDATE(A160,1)</f>
        <v>38777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1"/>
        <v>38808</v>
      </c>
      <c r="B162" s="20" t="s">
        <v>66</v>
      </c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38838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38869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11"/>
        <v>38899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1"/>
        <v>38930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1"/>
        <v>38961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1"/>
        <v>38991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1"/>
        <v>39022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1"/>
        <v>39052</v>
      </c>
      <c r="B170" s="20" t="s">
        <v>48</v>
      </c>
      <c r="C170" s="13">
        <v>1.25</v>
      </c>
      <c r="D170" s="39">
        <v>5</v>
      </c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8" t="s">
        <v>63</v>
      </c>
      <c r="B171" s="20"/>
      <c r="C171" s="13"/>
      <c r="D171" s="39"/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>EDATE(A170,1)</f>
        <v>39083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39114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ref="A174:A183" si="12">EDATE(A173,1)</f>
        <v>39142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2"/>
        <v>39173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2"/>
        <v>39203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2"/>
        <v>39234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2"/>
        <v>39264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2"/>
        <v>39295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2"/>
        <v>39326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EDATE(A180,1)</f>
        <v>39356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2"/>
        <v>39387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2"/>
        <v>39417</v>
      </c>
      <c r="B183" s="20" t="s">
        <v>48</v>
      </c>
      <c r="C183" s="13">
        <v>1.25</v>
      </c>
      <c r="D183" s="39">
        <v>5</v>
      </c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8" t="s">
        <v>64</v>
      </c>
      <c r="B184" s="20"/>
      <c r="C184" s="13"/>
      <c r="D184" s="39"/>
      <c r="E184" s="9"/>
      <c r="F184" s="20"/>
      <c r="G184" s="42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f>EDATE(A183,1)</f>
        <v>39448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39479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ref="A187:A196" si="13">EDATE(A186,1)</f>
        <v>39508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3"/>
        <v>39539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3"/>
        <v>39569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3"/>
        <v>39600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3"/>
        <v>39630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3"/>
        <v>39661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3"/>
        <v>39692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3"/>
        <v>39722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3"/>
        <v>39753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3"/>
        <v>39783</v>
      </c>
      <c r="B196" s="20" t="s">
        <v>48</v>
      </c>
      <c r="C196" s="13">
        <v>1.25</v>
      </c>
      <c r="D196" s="39">
        <v>5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67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39814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EDATE(A198,1)</f>
        <v>39845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ref="A200:A209" si="14">EDATE(A199,1)</f>
        <v>39873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4"/>
        <v>39904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4"/>
        <v>39934</v>
      </c>
      <c r="B202" s="15"/>
      <c r="C202" s="13">
        <v>1.25</v>
      </c>
      <c r="D202" s="43"/>
      <c r="E202" s="50"/>
      <c r="F202" s="15"/>
      <c r="G202" s="42">
        <f>IF(ISBLANK(Table1[[#This Row],[EARNED]]),"",Table1[[#This Row],[EARNED]])</f>
        <v>1.25</v>
      </c>
      <c r="H202" s="43"/>
      <c r="I202" s="50"/>
      <c r="J202" s="12"/>
      <c r="K202" s="15"/>
    </row>
    <row r="203" spans="1:11" x14ac:dyDescent="0.25">
      <c r="A203" s="40">
        <f t="shared" si="14"/>
        <v>39965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4"/>
        <v>39995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4"/>
        <v>40026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4"/>
        <v>40057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4"/>
        <v>40087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4"/>
        <v>40118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4"/>
        <v>40148</v>
      </c>
      <c r="B209" s="20" t="s">
        <v>48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8" t="s">
        <v>68</v>
      </c>
      <c r="B210" s="20"/>
      <c r="C210" s="13"/>
      <c r="D210" s="39"/>
      <c r="E210" s="9"/>
      <c r="F210" s="20"/>
      <c r="G210" s="42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51">
        <f>EDATE(A209,1)</f>
        <v>40179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>EDATE(A211,1)</f>
        <v>40210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ref="A213:A222" si="15">EDATE(A212,1)</f>
        <v>40238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5"/>
        <v>40269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5"/>
        <v>40299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5"/>
        <v>40330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5"/>
        <v>40360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5"/>
        <v>40391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5"/>
        <v>40422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5"/>
        <v>40452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40483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5"/>
        <v>40513</v>
      </c>
      <c r="B222" s="20" t="s">
        <v>48</v>
      </c>
      <c r="C222" s="13">
        <v>1.25</v>
      </c>
      <c r="D222" s="39">
        <v>5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8" t="s">
        <v>69</v>
      </c>
      <c r="B223" s="20"/>
      <c r="C223" s="13"/>
      <c r="D223" s="39"/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f>EDATE(A222,1)</f>
        <v>40544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EDATE(A224,1)</f>
        <v>40575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:A235" si="16">EDATE(A225,1)</f>
        <v>40603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6"/>
        <v>40634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6"/>
        <v>40664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6"/>
        <v>40695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6"/>
        <v>40725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6"/>
        <v>40756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6"/>
        <v>40787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6"/>
        <v>40817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6"/>
        <v>40848</v>
      </c>
      <c r="B234" s="20" t="s">
        <v>48</v>
      </c>
      <c r="C234" s="13">
        <v>1.25</v>
      </c>
      <c r="D234" s="39">
        <v>5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 t="s">
        <v>77</v>
      </c>
    </row>
    <row r="235" spans="1:11" x14ac:dyDescent="0.25">
      <c r="A235" s="40">
        <f t="shared" si="16"/>
        <v>40878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8" t="s">
        <v>70</v>
      </c>
      <c r="B236" s="20"/>
      <c r="C236" s="13"/>
      <c r="D236" s="39"/>
      <c r="E236" s="9"/>
      <c r="F236" s="20"/>
      <c r="G236" s="42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f>EDATE(A235,1)</f>
        <v>40909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EDATE(A237,1)</f>
        <v>40940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ref="A239:A248" si="17">EDATE(A238,1)</f>
        <v>40969</v>
      </c>
      <c r="B239" s="15"/>
      <c r="C239" s="13">
        <v>1.25</v>
      </c>
      <c r="D239" s="43"/>
      <c r="E239" s="50"/>
      <c r="F239" s="15"/>
      <c r="G239" s="42">
        <f>IF(ISBLANK(Table1[[#This Row],[EARNED]]),"",Table1[[#This Row],[EARNED]])</f>
        <v>1.25</v>
      </c>
      <c r="H239" s="43"/>
      <c r="I239" s="50"/>
      <c r="J239" s="12"/>
      <c r="K239" s="15"/>
    </row>
    <row r="240" spans="1:11" x14ac:dyDescent="0.25">
      <c r="A240" s="40">
        <f t="shared" si="17"/>
        <v>41000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7"/>
        <v>41030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7"/>
        <v>41061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7"/>
        <v>41091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7"/>
        <v>41122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7"/>
        <v>41153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7"/>
        <v>41183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>EDATE(A246,1)</f>
        <v>41214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7"/>
        <v>41244</v>
      </c>
      <c r="B248" s="20" t="s">
        <v>48</v>
      </c>
      <c r="C248" s="13">
        <v>1.25</v>
      </c>
      <c r="D248" s="39">
        <v>5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8" t="s">
        <v>71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EDATE(A248,1)</f>
        <v>41275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41306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ref="A252:A260" si="18">EDATE(A251,1)</f>
        <v>41334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8"/>
        <v>41365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8"/>
        <v>41395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8"/>
        <v>41426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8"/>
        <v>41456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8"/>
        <v>41487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8"/>
        <v>41518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8"/>
        <v>41548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8"/>
        <v>41579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41609</v>
      </c>
      <c r="B261" s="20" t="s">
        <v>48</v>
      </c>
      <c r="C261" s="13">
        <v>1.25</v>
      </c>
      <c r="D261" s="39">
        <v>5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72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41640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4" si="19">EDATE(A264,1)</f>
        <v>41699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9"/>
        <v>41730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9"/>
        <v>41760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9"/>
        <v>41791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9"/>
        <v>41821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9"/>
        <v>41852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9"/>
        <v>41883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9"/>
        <v>41913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9"/>
        <v>41944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9"/>
        <v>41974</v>
      </c>
      <c r="B274" s="20" t="s">
        <v>48</v>
      </c>
      <c r="C274" s="13">
        <v>1.25</v>
      </c>
      <c r="D274" s="39">
        <v>5</v>
      </c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8" t="s">
        <v>73</v>
      </c>
      <c r="B275" s="20"/>
      <c r="C275" s="13"/>
      <c r="D275" s="39"/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f>EDATE(A274,1)</f>
        <v>42005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EDATE(A276,1)</f>
        <v>42036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ref="A278:A287" si="20">EDATE(A277,1)</f>
        <v>42064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20"/>
        <v>42095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20"/>
        <v>42125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20"/>
        <v>42156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20"/>
        <v>42186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20"/>
        <v>42217</v>
      </c>
      <c r="B283" s="20" t="s">
        <v>51</v>
      </c>
      <c r="C283" s="13">
        <v>1.25</v>
      </c>
      <c r="D283" s="39">
        <v>15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76</v>
      </c>
    </row>
    <row r="284" spans="1:11" x14ac:dyDescent="0.25">
      <c r="A284" s="40">
        <f t="shared" si="20"/>
        <v>42248</v>
      </c>
      <c r="B284" s="15"/>
      <c r="C284" s="13">
        <v>1.25</v>
      </c>
      <c r="D284" s="43"/>
      <c r="E284" s="50"/>
      <c r="F284" s="15"/>
      <c r="G284" s="42">
        <f>IF(ISBLANK(Table1[[#This Row],[EARNED]]),"",Table1[[#This Row],[EARNED]])</f>
        <v>1.25</v>
      </c>
      <c r="H284" s="43"/>
      <c r="I284" s="50"/>
      <c r="J284" s="12"/>
      <c r="K284" s="15"/>
    </row>
    <row r="285" spans="1:11" x14ac:dyDescent="0.25">
      <c r="A285" s="40">
        <f t="shared" si="20"/>
        <v>42278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20"/>
        <v>42309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20"/>
        <v>42339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8" t="s">
        <v>74</v>
      </c>
      <c r="B288" s="20"/>
      <c r="C288" s="13"/>
      <c r="D288" s="39"/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EDATE(A287,1)</f>
        <v>42370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>EDATE(A289,1)</f>
        <v>42401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ref="A291:A299" si="21">EDATE(A290,1)</f>
        <v>42430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1"/>
        <v>42461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1"/>
        <v>42491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1"/>
        <v>42522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21"/>
        <v>42552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21"/>
        <v>42583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1"/>
        <v>42614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21"/>
        <v>42644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21"/>
        <v>42675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EDATE(A299,1)</f>
        <v>42705</v>
      </c>
      <c r="B300" s="20" t="s">
        <v>48</v>
      </c>
      <c r="C300" s="13">
        <v>1.25</v>
      </c>
      <c r="D300" s="39">
        <v>5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75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EDATE(A300,1)</f>
        <v>42736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EDATE(A302,1)</f>
        <v>42767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12" si="22">EDATE(A303,1)</f>
        <v>42795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2"/>
        <v>42826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22"/>
        <v>42856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2"/>
        <v>42887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2"/>
        <v>42917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22"/>
        <v>42948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22"/>
        <v>42979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22"/>
        <v>43009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2"/>
        <v>43040</v>
      </c>
      <c r="B312" s="20"/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EDATE(A312,1)</f>
        <v>43070</v>
      </c>
      <c r="B313" s="20" t="s">
        <v>48</v>
      </c>
      <c r="C313" s="13">
        <v>1.25</v>
      </c>
      <c r="D313" s="39">
        <v>5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8" t="s">
        <v>78</v>
      </c>
      <c r="B314" s="20"/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f>EDATE(A313,1)</f>
        <v>43101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43132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26" si="23">EDATE(A316,1)</f>
        <v>43160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23"/>
        <v>43191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3"/>
        <v>43221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23"/>
        <v>43252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23"/>
        <v>43282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23"/>
        <v>43313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3"/>
        <v>43344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23"/>
        <v>43374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23"/>
        <v>43405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23"/>
        <v>43435</v>
      </c>
      <c r="B326" s="20" t="s">
        <v>80</v>
      </c>
      <c r="C326" s="13">
        <v>1.25</v>
      </c>
      <c r="D326" s="39">
        <v>5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 t="s">
        <v>82</v>
      </c>
    </row>
    <row r="327" spans="1:11" x14ac:dyDescent="0.25">
      <c r="A327" s="40"/>
      <c r="B327" s="20" t="s">
        <v>81</v>
      </c>
      <c r="C327" s="13"/>
      <c r="D327" s="39">
        <v>9</v>
      </c>
      <c r="E327" s="9"/>
      <c r="F327" s="20"/>
      <c r="G327" s="42" t="str">
        <f>IF(ISBLANK(Table1[[#This Row],[EARNED]]),"",Table1[[#This Row],[EARNED]])</f>
        <v/>
      </c>
      <c r="H327" s="39"/>
      <c r="I327" s="9"/>
      <c r="J327" s="11"/>
      <c r="K327" s="20" t="s">
        <v>83</v>
      </c>
    </row>
    <row r="328" spans="1:11" x14ac:dyDescent="0.25">
      <c r="A328" s="48" t="s">
        <v>79</v>
      </c>
      <c r="B328" s="20"/>
      <c r="C328" s="13"/>
      <c r="D328" s="39"/>
      <c r="E328" s="9"/>
      <c r="F328" s="20"/>
      <c r="G328" s="42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EDATE(A326,1)</f>
        <v>43466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EDATE(A329,1)</f>
        <v>43497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ref="A331:A338" si="24">EDATE(A330,1)</f>
        <v>43525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4"/>
        <v>43556</v>
      </c>
      <c r="B332" s="20"/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4"/>
        <v>43586</v>
      </c>
      <c r="B333" s="20"/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4"/>
        <v>43617</v>
      </c>
      <c r="B334" s="20" t="s">
        <v>80</v>
      </c>
      <c r="C334" s="13">
        <v>1.25</v>
      </c>
      <c r="D334" s="39">
        <v>5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 t="s">
        <v>84</v>
      </c>
    </row>
    <row r="335" spans="1:11" x14ac:dyDescent="0.25">
      <c r="A335" s="40">
        <f t="shared" si="24"/>
        <v>43647</v>
      </c>
      <c r="B335" s="15" t="s">
        <v>85</v>
      </c>
      <c r="C335" s="13">
        <v>1.25</v>
      </c>
      <c r="D335" s="43"/>
      <c r="E335" s="50"/>
      <c r="F335" s="15"/>
      <c r="G335" s="42">
        <f>IF(ISBLANK(Table1[[#This Row],[EARNED]]),"",Table1[[#This Row],[EARNED]])</f>
        <v>1.25</v>
      </c>
      <c r="H335" s="43">
        <v>25</v>
      </c>
      <c r="I335" s="50"/>
      <c r="J335" s="12"/>
      <c r="K335" s="15" t="s">
        <v>89</v>
      </c>
    </row>
    <row r="336" spans="1:11" x14ac:dyDescent="0.25">
      <c r="A336" s="40">
        <f t="shared" si="24"/>
        <v>43678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24"/>
        <v>43709</v>
      </c>
      <c r="B337" s="20" t="s">
        <v>90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22</v>
      </c>
      <c r="I337" s="9"/>
      <c r="J337" s="11"/>
      <c r="K337" s="20" t="s">
        <v>91</v>
      </c>
    </row>
    <row r="338" spans="1:11" x14ac:dyDescent="0.25">
      <c r="A338" s="40">
        <f t="shared" si="24"/>
        <v>43739</v>
      </c>
      <c r="B338" s="20" t="s">
        <v>85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25</v>
      </c>
      <c r="I338" s="9"/>
      <c r="J338" s="11"/>
      <c r="K338" s="20" t="s">
        <v>88</v>
      </c>
    </row>
    <row r="339" spans="1:11" x14ac:dyDescent="0.25">
      <c r="A339" s="40"/>
      <c r="B339" s="20" t="s">
        <v>86</v>
      </c>
      <c r="C339" s="13"/>
      <c r="D339" s="39"/>
      <c r="E339" s="9"/>
      <c r="F339" s="20"/>
      <c r="G339" s="13"/>
      <c r="H339" s="39">
        <v>33</v>
      </c>
      <c r="I339" s="9"/>
      <c r="J339" s="11"/>
      <c r="K339" s="20" t="s">
        <v>87</v>
      </c>
    </row>
    <row r="340" spans="1:11" x14ac:dyDescent="0.25">
      <c r="A340" s="40">
        <v>43770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43800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 t="s">
        <v>93</v>
      </c>
      <c r="B342" s="20"/>
      <c r="C342" s="13"/>
      <c r="D342" s="39"/>
      <c r="E342" s="9"/>
      <c r="F342" s="20"/>
      <c r="G342" s="42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43831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43862</v>
      </c>
      <c r="B344" s="20"/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43891</v>
      </c>
      <c r="B345" s="20"/>
      <c r="C345" s="13">
        <v>1.25</v>
      </c>
      <c r="D345" s="39"/>
      <c r="E345" s="9"/>
      <c r="F345" s="20"/>
      <c r="G345" s="42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43922</v>
      </c>
      <c r="B346" s="20"/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43952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43983</v>
      </c>
      <c r="B348" s="20"/>
      <c r="C348" s="13">
        <v>1.25</v>
      </c>
      <c r="D348" s="39"/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44013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44044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44075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44105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44136</v>
      </c>
      <c r="B353" s="20"/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44166</v>
      </c>
      <c r="B354" s="20" t="s">
        <v>48</v>
      </c>
      <c r="C354" s="13">
        <v>1.25</v>
      </c>
      <c r="D354" s="39">
        <v>5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8" t="s">
        <v>94</v>
      </c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44197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44228</v>
      </c>
      <c r="B357" s="20"/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44256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44287</v>
      </c>
      <c r="B359" s="20"/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44317</v>
      </c>
      <c r="B360" s="20"/>
      <c r="C360" s="13">
        <v>1.25</v>
      </c>
      <c r="D360" s="39"/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44348</v>
      </c>
      <c r="B361" s="20"/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44378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44409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44440</v>
      </c>
      <c r="B364" s="20"/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44470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44501</v>
      </c>
      <c r="B366" s="20"/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44531</v>
      </c>
      <c r="B367" s="20" t="s">
        <v>48</v>
      </c>
      <c r="C367" s="13">
        <v>1.25</v>
      </c>
      <c r="D367" s="39">
        <v>5</v>
      </c>
      <c r="E367" s="9"/>
      <c r="F367" s="20"/>
      <c r="G367" s="42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8" t="s">
        <v>95</v>
      </c>
      <c r="B368" s="15"/>
      <c r="C368" s="13"/>
      <c r="D368" s="43"/>
      <c r="E368" s="50"/>
      <c r="F368" s="15"/>
      <c r="G368" s="42" t="str">
        <f>IF(ISBLANK(Table1[[#This Row],[EARNED]]),"",Table1[[#This Row],[EARNED]])</f>
        <v/>
      </c>
      <c r="H368" s="43"/>
      <c r="I368" s="50"/>
      <c r="J368" s="12"/>
      <c r="K368" s="15"/>
    </row>
    <row r="369" spans="1:11" x14ac:dyDescent="0.25">
      <c r="A369" s="40">
        <v>44562</v>
      </c>
      <c r="B369" s="15"/>
      <c r="C369" s="13">
        <v>1.25</v>
      </c>
      <c r="D369" s="43"/>
      <c r="E369" s="50"/>
      <c r="F369" s="15"/>
      <c r="G369" s="42">
        <f>IF(ISBLANK(Table1[[#This Row],[EARNED]]),"",Table1[[#This Row],[EARNED]])</f>
        <v>1.25</v>
      </c>
      <c r="H369" s="43"/>
      <c r="I369" s="50"/>
      <c r="J369" s="12"/>
      <c r="K369" s="15"/>
    </row>
    <row r="370" spans="1:11" x14ac:dyDescent="0.25">
      <c r="A370" s="40">
        <v>44593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44621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44652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44682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44713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44743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44774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44805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44835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44866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44896</v>
      </c>
      <c r="B380" s="20" t="s">
        <v>97</v>
      </c>
      <c r="C380" s="13">
        <v>1.25</v>
      </c>
      <c r="D380" s="39">
        <v>19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98</v>
      </c>
    </row>
    <row r="381" spans="1:11" x14ac:dyDescent="0.25">
      <c r="A381" s="48" t="s">
        <v>96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44927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44958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44986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45017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45047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45078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45108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45139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45170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45200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45231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45261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45292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1.167</v>
      </c>
      <c r="B3" s="11">
        <v>1.167</v>
      </c>
      <c r="D3">
        <v>0</v>
      </c>
      <c r="E3">
        <v>0</v>
      </c>
      <c r="F3">
        <v>52</v>
      </c>
      <c r="G3" s="47">
        <f>SUMIFS(F7:F14,E7:E14,E3)+SUMIFS(D7:D66,C7:C66,F3)+D3</f>
        <v>0.10800000000000001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2023-03-30T02:30:24Z</dcterms:modified>
</cp:coreProperties>
</file>