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5" i="1" l="1"/>
  <c r="G566" i="1" l="1"/>
  <c r="G169" i="1"/>
  <c r="G152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64" i="1"/>
  <c r="G558" i="1"/>
  <c r="G559" i="1"/>
  <c r="G554" i="1"/>
  <c r="G552" i="1"/>
  <c r="G549" i="1"/>
  <c r="G561" i="1"/>
  <c r="G562" i="1"/>
  <c r="G563" i="1"/>
  <c r="A548" i="1"/>
  <c r="A550" i="1" s="1"/>
  <c r="A551" i="1" s="1"/>
  <c r="A553" i="1" s="1"/>
  <c r="A555" i="1" s="1"/>
  <c r="A556" i="1" s="1"/>
  <c r="A557" i="1" s="1"/>
  <c r="A560" i="1" s="1"/>
  <c r="G555" i="1"/>
  <c r="G556" i="1"/>
  <c r="G557" i="1"/>
  <c r="G560" i="1"/>
  <c r="G520" i="1"/>
  <c r="G521" i="1"/>
  <c r="A535" i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3" i="1"/>
  <c r="A522" i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G514" i="1"/>
  <c r="G515" i="1"/>
  <c r="G516" i="1"/>
  <c r="G509" i="1"/>
  <c r="G510" i="1"/>
  <c r="G511" i="1"/>
  <c r="G507" i="1"/>
  <c r="G504" i="1"/>
  <c r="G505" i="1"/>
  <c r="G502" i="1"/>
  <c r="G500" i="1"/>
  <c r="G497" i="1"/>
  <c r="G498" i="1"/>
  <c r="G494" i="1"/>
  <c r="G491" i="1"/>
  <c r="G492" i="1"/>
  <c r="A493" i="1"/>
  <c r="A495" i="1" s="1"/>
  <c r="A496" i="1" s="1"/>
  <c r="A499" i="1" s="1"/>
  <c r="A501" i="1" s="1"/>
  <c r="A503" i="1" s="1"/>
  <c r="A506" i="1" s="1"/>
  <c r="A508" i="1" s="1"/>
  <c r="A512" i="1" s="1"/>
  <c r="A513" i="1" s="1"/>
  <c r="A517" i="1" s="1"/>
  <c r="G483" i="1"/>
  <c r="G484" i="1"/>
  <c r="G480" i="1"/>
  <c r="G481" i="1"/>
  <c r="G477" i="1"/>
  <c r="G475" i="1"/>
  <c r="G473" i="1"/>
  <c r="G470" i="1"/>
  <c r="G471" i="1"/>
  <c r="G468" i="1"/>
  <c r="G464" i="1"/>
  <c r="G465" i="1"/>
  <c r="G466" i="1"/>
  <c r="G462" i="1"/>
  <c r="G460" i="1"/>
  <c r="A461" i="1"/>
  <c r="A463" i="1" s="1"/>
  <c r="A467" i="1" s="1"/>
  <c r="A469" i="1" s="1"/>
  <c r="A472" i="1" s="1"/>
  <c r="A474" i="1" s="1"/>
  <c r="A476" i="1" s="1"/>
  <c r="A478" i="1" s="1"/>
  <c r="A479" i="1" s="1"/>
  <c r="A482" i="1" s="1"/>
  <c r="A485" i="1" s="1"/>
  <c r="G482" i="1"/>
  <c r="G485" i="1"/>
  <c r="G486" i="1"/>
  <c r="G487" i="1"/>
  <c r="G488" i="1"/>
  <c r="G489" i="1"/>
  <c r="G490" i="1"/>
  <c r="G493" i="1"/>
  <c r="G495" i="1"/>
  <c r="G496" i="1"/>
  <c r="G499" i="1"/>
  <c r="G501" i="1"/>
  <c r="G503" i="1"/>
  <c r="G506" i="1"/>
  <c r="G508" i="1"/>
  <c r="G512" i="1"/>
  <c r="G513" i="1"/>
  <c r="G517" i="1"/>
  <c r="G518" i="1"/>
  <c r="G519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454" i="1"/>
  <c r="G455" i="1"/>
  <c r="G456" i="1"/>
  <c r="G450" i="1"/>
  <c r="G451" i="1"/>
  <c r="G448" i="1"/>
  <c r="G443" i="1"/>
  <c r="G444" i="1"/>
  <c r="G445" i="1"/>
  <c r="G446" i="1"/>
  <c r="G441" i="1"/>
  <c r="G438" i="1"/>
  <c r="G439" i="1"/>
  <c r="G436" i="1"/>
  <c r="G434" i="1"/>
  <c r="G431" i="1"/>
  <c r="A432" i="1"/>
  <c r="A433" i="1" s="1"/>
  <c r="A435" i="1" s="1"/>
  <c r="A437" i="1" s="1"/>
  <c r="A440" i="1" s="1"/>
  <c r="A442" i="1" s="1"/>
  <c r="A447" i="1" s="1"/>
  <c r="A449" i="1" s="1"/>
  <c r="A452" i="1" s="1"/>
  <c r="A453" i="1" s="1"/>
  <c r="A457" i="1" s="1"/>
  <c r="G426" i="1"/>
  <c r="G424" i="1"/>
  <c r="G425" i="1"/>
  <c r="G422" i="1"/>
  <c r="G420" i="1"/>
  <c r="G416" i="1"/>
  <c r="G418" i="1"/>
  <c r="G413" i="1"/>
  <c r="G410" i="1"/>
  <c r="A409" i="1"/>
  <c r="A411" i="1" s="1"/>
  <c r="A412" i="1" s="1"/>
  <c r="A414" i="1" s="1"/>
  <c r="A415" i="1" s="1"/>
  <c r="A417" i="1" s="1"/>
  <c r="A419" i="1" s="1"/>
  <c r="A421" i="1" s="1"/>
  <c r="A423" i="1" s="1"/>
  <c r="A427" i="1" s="1"/>
  <c r="A428" i="1" s="1"/>
  <c r="G402" i="1"/>
  <c r="G395" i="1"/>
  <c r="G393" i="1"/>
  <c r="G386" i="1"/>
  <c r="G387" i="1"/>
  <c r="G384" i="1"/>
  <c r="G381" i="1"/>
  <c r="G378" i="1"/>
  <c r="G374" i="1"/>
  <c r="G375" i="1"/>
  <c r="G370" i="1"/>
  <c r="G366" i="1"/>
  <c r="G365" i="1"/>
  <c r="G364" i="1"/>
  <c r="G361" i="1"/>
  <c r="G358" i="1"/>
  <c r="G354" i="1"/>
  <c r="G350" i="1"/>
  <c r="G351" i="1"/>
  <c r="G348" i="1"/>
  <c r="G344" i="1"/>
  <c r="G343" i="1"/>
  <c r="G338" i="1"/>
  <c r="G339" i="1"/>
  <c r="G336" i="1"/>
  <c r="G330" i="1"/>
  <c r="G331" i="1"/>
  <c r="G328" i="1"/>
  <c r="G324" i="1"/>
  <c r="G325" i="1"/>
  <c r="G326" i="1"/>
  <c r="G479" i="1"/>
  <c r="G463" i="1"/>
  <c r="G467" i="1"/>
  <c r="G469" i="1"/>
  <c r="G472" i="1"/>
  <c r="G474" i="1"/>
  <c r="G476" i="1"/>
  <c r="G478" i="1"/>
  <c r="A391" i="1"/>
  <c r="A392" i="1" s="1"/>
  <c r="A394" i="1" s="1"/>
  <c r="A396" i="1" s="1"/>
  <c r="A397" i="1" s="1"/>
  <c r="A398" i="1" s="1"/>
  <c r="A399" i="1" s="1"/>
  <c r="A400" i="1" s="1"/>
  <c r="A401" i="1" s="1"/>
  <c r="A403" i="1" s="1"/>
  <c r="A404" i="1" s="1"/>
  <c r="A371" i="1"/>
  <c r="A372" i="1" s="1"/>
  <c r="A373" i="1" s="1"/>
  <c r="A376" i="1" s="1"/>
  <c r="A377" i="1" s="1"/>
  <c r="A379" i="1" s="1"/>
  <c r="A380" i="1" s="1"/>
  <c r="A382" i="1" s="1"/>
  <c r="A383" i="1" s="1"/>
  <c r="A385" i="1" s="1"/>
  <c r="A388" i="1" s="1"/>
  <c r="G372" i="1"/>
  <c r="G373" i="1"/>
  <c r="G376" i="1"/>
  <c r="G377" i="1"/>
  <c r="G379" i="1"/>
  <c r="G380" i="1"/>
  <c r="G382" i="1"/>
  <c r="G383" i="1"/>
  <c r="G385" i="1"/>
  <c r="G388" i="1"/>
  <c r="G389" i="1"/>
  <c r="G390" i="1"/>
  <c r="G391" i="1"/>
  <c r="G392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1" i="1"/>
  <c r="G412" i="1"/>
  <c r="G414" i="1"/>
  <c r="G415" i="1"/>
  <c r="G417" i="1"/>
  <c r="G419" i="1"/>
  <c r="G421" i="1"/>
  <c r="G423" i="1"/>
  <c r="G427" i="1"/>
  <c r="G428" i="1"/>
  <c r="G429" i="1"/>
  <c r="G430" i="1"/>
  <c r="G432" i="1"/>
  <c r="G433" i="1"/>
  <c r="G435" i="1"/>
  <c r="G437" i="1"/>
  <c r="G440" i="1"/>
  <c r="G442" i="1"/>
  <c r="G447" i="1"/>
  <c r="G449" i="1"/>
  <c r="G452" i="1"/>
  <c r="G453" i="1"/>
  <c r="G457" i="1"/>
  <c r="G458" i="1"/>
  <c r="G459" i="1"/>
  <c r="G461" i="1"/>
  <c r="A349" i="1"/>
  <c r="A352" i="1" s="1"/>
  <c r="A353" i="1" s="1"/>
  <c r="A355" i="1" s="1"/>
  <c r="A356" i="1" s="1"/>
  <c r="A357" i="1" s="1"/>
  <c r="A359" i="1" s="1"/>
  <c r="A360" i="1" s="1"/>
  <c r="A362" i="1" s="1"/>
  <c r="A363" i="1" s="1"/>
  <c r="A365" i="1" s="1"/>
  <c r="A327" i="1"/>
  <c r="A329" i="1" s="1"/>
  <c r="A332" i="1" s="1"/>
  <c r="A333" i="1" s="1"/>
  <c r="A334" i="1" s="1"/>
  <c r="A335" i="1" s="1"/>
  <c r="A337" i="1" s="1"/>
  <c r="A340" i="1" s="1"/>
  <c r="A341" i="1" s="1"/>
  <c r="A342" i="1" s="1"/>
  <c r="A343" i="1" s="1"/>
  <c r="G316" i="1"/>
  <c r="G317" i="1"/>
  <c r="G311" i="1"/>
  <c r="G312" i="1"/>
  <c r="G305" i="1"/>
  <c r="G306" i="1"/>
  <c r="G302" i="1"/>
  <c r="G301" i="1"/>
  <c r="G303" i="1"/>
  <c r="A304" i="1"/>
  <c r="A307" i="1" s="1"/>
  <c r="A308" i="1" s="1"/>
  <c r="A309" i="1" s="1"/>
  <c r="A310" i="1" s="1"/>
  <c r="A313" i="1" s="1"/>
  <c r="A314" i="1" s="1"/>
  <c r="A315" i="1" s="1"/>
  <c r="A318" i="1" s="1"/>
  <c r="A319" i="1" s="1"/>
  <c r="A320" i="1" s="1"/>
  <c r="G290" i="1"/>
  <c r="G275" i="1"/>
  <c r="G268" i="1"/>
  <c r="G267" i="1"/>
  <c r="G262" i="1"/>
  <c r="G258" i="1"/>
  <c r="G254" i="1"/>
  <c r="G250" i="1"/>
  <c r="G249" i="1"/>
  <c r="G247" i="1"/>
  <c r="G245" i="1"/>
  <c r="G242" i="1"/>
  <c r="G240" i="1"/>
  <c r="G236" i="1"/>
  <c r="G237" i="1"/>
  <c r="G233" i="1"/>
  <c r="G234" i="1"/>
  <c r="G299" i="1"/>
  <c r="G300" i="1"/>
  <c r="G304" i="1"/>
  <c r="G307" i="1"/>
  <c r="G308" i="1"/>
  <c r="G309" i="1"/>
  <c r="G310" i="1"/>
  <c r="G313" i="1"/>
  <c r="G314" i="1"/>
  <c r="G315" i="1"/>
  <c r="G318" i="1"/>
  <c r="G319" i="1"/>
  <c r="G320" i="1"/>
  <c r="G321" i="1"/>
  <c r="G322" i="1"/>
  <c r="G323" i="1"/>
  <c r="G327" i="1"/>
  <c r="G329" i="1"/>
  <c r="G332" i="1"/>
  <c r="G333" i="1"/>
  <c r="G334" i="1"/>
  <c r="G335" i="1"/>
  <c r="G337" i="1"/>
  <c r="G340" i="1"/>
  <c r="G341" i="1"/>
  <c r="G342" i="1"/>
  <c r="G345" i="1"/>
  <c r="G346" i="1"/>
  <c r="G347" i="1"/>
  <c r="G349" i="1"/>
  <c r="G352" i="1"/>
  <c r="G353" i="1"/>
  <c r="G355" i="1"/>
  <c r="G356" i="1"/>
  <c r="G357" i="1"/>
  <c r="G359" i="1"/>
  <c r="G360" i="1"/>
  <c r="G362" i="1"/>
  <c r="G363" i="1"/>
  <c r="G367" i="1"/>
  <c r="G368" i="1"/>
  <c r="G369" i="1"/>
  <c r="G371" i="1"/>
  <c r="A286" i="1"/>
  <c r="A287" i="1" s="1"/>
  <c r="A288" i="1" s="1"/>
  <c r="A289" i="1" s="1"/>
  <c r="A291" i="1" s="1"/>
  <c r="A292" i="1" s="1"/>
  <c r="A293" i="1" s="1"/>
  <c r="A294" i="1" s="1"/>
  <c r="A295" i="1" s="1"/>
  <c r="A296" i="1" s="1"/>
  <c r="A297" i="1" s="1"/>
  <c r="A272" i="1"/>
  <c r="A273" i="1" s="1"/>
  <c r="A274" i="1" s="1"/>
  <c r="A276" i="1" s="1"/>
  <c r="A277" i="1" s="1"/>
  <c r="A278" i="1" s="1"/>
  <c r="A279" i="1" s="1"/>
  <c r="A280" i="1" s="1"/>
  <c r="A281" i="1" s="1"/>
  <c r="A282" i="1" s="1"/>
  <c r="A283" i="1" s="1"/>
  <c r="G271" i="1"/>
  <c r="G272" i="1"/>
  <c r="G273" i="1"/>
  <c r="G274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A255" i="1"/>
  <c r="A256" i="1" s="1"/>
  <c r="A257" i="1" s="1"/>
  <c r="A259" i="1" s="1"/>
  <c r="A260" i="1" s="1"/>
  <c r="A261" i="1" s="1"/>
  <c r="A263" i="1" s="1"/>
  <c r="A264" i="1" s="1"/>
  <c r="A265" i="1" s="1"/>
  <c r="A266" i="1" s="1"/>
  <c r="A268" i="1" s="1"/>
  <c r="A231" i="1"/>
  <c r="A232" i="1" s="1"/>
  <c r="A235" i="1" s="1"/>
  <c r="A238" i="1" s="1"/>
  <c r="A239" i="1" s="1"/>
  <c r="A241" i="1" s="1"/>
  <c r="A243" i="1" s="1"/>
  <c r="A244" i="1" s="1"/>
  <c r="A246" i="1" s="1"/>
  <c r="A248" i="1" s="1"/>
  <c r="A249" i="1" s="1"/>
  <c r="G226" i="1"/>
  <c r="G227" i="1"/>
  <c r="G224" i="1"/>
  <c r="G221" i="1"/>
  <c r="E9" i="1"/>
  <c r="G215" i="1"/>
  <c r="A213" i="1"/>
  <c r="A214" i="1" s="1"/>
  <c r="A216" i="1" s="1"/>
  <c r="A217" i="1" s="1"/>
  <c r="A218" i="1" s="1"/>
  <c r="A219" i="1" s="1"/>
  <c r="A220" i="1" s="1"/>
  <c r="A222" i="1" s="1"/>
  <c r="A223" i="1" s="1"/>
  <c r="A225" i="1" s="1"/>
  <c r="A228" i="1" s="1"/>
  <c r="G219" i="1"/>
  <c r="G220" i="1"/>
  <c r="G222" i="1"/>
  <c r="G223" i="1"/>
  <c r="G225" i="1"/>
  <c r="G228" i="1"/>
  <c r="G229" i="1"/>
  <c r="G230" i="1"/>
  <c r="G231" i="1"/>
  <c r="G232" i="1"/>
  <c r="G235" i="1"/>
  <c r="G238" i="1"/>
  <c r="G239" i="1"/>
  <c r="G241" i="1"/>
  <c r="G243" i="1"/>
  <c r="G244" i="1"/>
  <c r="G246" i="1"/>
  <c r="G248" i="1"/>
  <c r="G251" i="1"/>
  <c r="G252" i="1"/>
  <c r="G253" i="1"/>
  <c r="G255" i="1"/>
  <c r="G256" i="1"/>
  <c r="G257" i="1"/>
  <c r="G259" i="1"/>
  <c r="G260" i="1"/>
  <c r="G261" i="1"/>
  <c r="G263" i="1"/>
  <c r="G264" i="1"/>
  <c r="G265" i="1"/>
  <c r="G266" i="1"/>
  <c r="G269" i="1"/>
  <c r="G270" i="1"/>
  <c r="G209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10" i="1" s="1"/>
  <c r="G194" i="1"/>
  <c r="A185" i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72" i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G165" i="1"/>
  <c r="G157" i="1"/>
  <c r="G155" i="1"/>
  <c r="A156" i="1"/>
  <c r="A158" i="1" s="1"/>
  <c r="A159" i="1" s="1"/>
  <c r="A160" i="1" s="1"/>
  <c r="A161" i="1" s="1"/>
  <c r="A162" i="1" s="1"/>
  <c r="A163" i="1" s="1"/>
  <c r="A164" i="1" s="1"/>
  <c r="A166" i="1" s="1"/>
  <c r="A167" i="1" s="1"/>
  <c r="A168" i="1" s="1"/>
  <c r="G149" i="1"/>
  <c r="G150" i="1"/>
  <c r="G145" i="1"/>
  <c r="G143" i="1"/>
  <c r="G136" i="1"/>
  <c r="G137" i="1"/>
  <c r="G131" i="1"/>
  <c r="A135" i="1"/>
  <c r="A138" i="1" s="1"/>
  <c r="A139" i="1" s="1"/>
  <c r="A140" i="1" s="1"/>
  <c r="A141" i="1" s="1"/>
  <c r="A142" i="1" s="1"/>
  <c r="A144" i="1" s="1"/>
  <c r="A146" i="1" s="1"/>
  <c r="A147" i="1" s="1"/>
  <c r="A148" i="1" s="1"/>
  <c r="A151" i="1" s="1"/>
  <c r="G151" i="1"/>
  <c r="G153" i="1"/>
  <c r="G154" i="1"/>
  <c r="G156" i="1"/>
  <c r="G158" i="1"/>
  <c r="G159" i="1"/>
  <c r="G160" i="1"/>
  <c r="G161" i="1"/>
  <c r="G162" i="1"/>
  <c r="G163" i="1"/>
  <c r="G164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6" i="1"/>
  <c r="G217" i="1"/>
  <c r="G218" i="1"/>
  <c r="G127" i="1"/>
  <c r="G122" i="1"/>
  <c r="G120" i="1"/>
  <c r="A117" i="1"/>
  <c r="A118" i="1" s="1"/>
  <c r="A119" i="1" s="1"/>
  <c r="A121" i="1" s="1"/>
  <c r="A123" i="1" s="1"/>
  <c r="A124" i="1" s="1"/>
  <c r="A125" i="1" s="1"/>
  <c r="A126" i="1" s="1"/>
  <c r="A128" i="1" s="1"/>
  <c r="A129" i="1" s="1"/>
  <c r="A130" i="1" s="1"/>
  <c r="G111" i="1"/>
  <c r="G108" i="1"/>
  <c r="G105" i="1"/>
  <c r="G103" i="1"/>
  <c r="G100" i="1"/>
  <c r="G101" i="1"/>
  <c r="G95" i="1"/>
  <c r="G96" i="1"/>
  <c r="A97" i="1"/>
  <c r="A98" i="1" s="1"/>
  <c r="A99" i="1" s="1"/>
  <c r="A102" i="1" s="1"/>
  <c r="A104" i="1" s="1"/>
  <c r="A106" i="1" s="1"/>
  <c r="A107" i="1" s="1"/>
  <c r="A109" i="1" s="1"/>
  <c r="A110" i="1" s="1"/>
  <c r="A112" i="1" s="1"/>
  <c r="A113" i="1" s="1"/>
  <c r="G90" i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G45" i="1"/>
  <c r="A37" i="1"/>
  <c r="A38" i="1" s="1"/>
  <c r="A39" i="1" s="1"/>
  <c r="A40" i="1" s="1"/>
  <c r="A41" i="1" s="1"/>
  <c r="A42" i="1" s="1"/>
  <c r="A43" i="1" s="1"/>
  <c r="A44" i="1" s="1"/>
  <c r="A46" i="1" s="1"/>
  <c r="A47" i="1" s="1"/>
  <c r="A48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1" i="1"/>
  <c r="G92" i="1"/>
  <c r="G93" i="1"/>
  <c r="G94" i="1"/>
  <c r="G97" i="1"/>
  <c r="G98" i="1"/>
  <c r="G99" i="1"/>
  <c r="G102" i="1"/>
  <c r="G104" i="1"/>
  <c r="G106" i="1"/>
  <c r="G107" i="1"/>
  <c r="G109" i="1"/>
  <c r="G110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8" i="1"/>
  <c r="G129" i="1"/>
  <c r="G130" i="1"/>
  <c r="G132" i="1"/>
  <c r="G133" i="1"/>
  <c r="G134" i="1"/>
  <c r="G135" i="1"/>
  <c r="G138" i="1"/>
  <c r="G139" i="1"/>
  <c r="G140" i="1"/>
  <c r="G141" i="1"/>
  <c r="G142" i="1"/>
  <c r="G144" i="1"/>
  <c r="G146" i="1"/>
  <c r="G147" i="1"/>
  <c r="G148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<sst xmlns="http://schemas.openxmlformats.org/spreadsheetml/2006/main" count="439" uniqueCount="254">
  <si>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</si>
  <si>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</si>
  <si>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</si>
  <si>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</si>
  <si>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</si>
  <si>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</si>
  <si>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</si>
  <si>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</si>
  <si>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</si>
  <si>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</si>
  <si>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</si>
  <si>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</si>
  <si>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</si>
  <si>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</si>
  <si>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</si>
  <si>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</si>
  <si>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</si>
  <si>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</si>
  <si>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</si>
  <si>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</si>
  <si>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</si>
  <si>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</si>
  <si>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</si>
  <si>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</si>
  <si>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</si>
  <si>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</si>
  <si>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</si>
  <si>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</si>
  <si>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</si>
  <si>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</si>
  <si>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</si>
  <si>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</si>
  <si>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</si>
  <si>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</si>
  <si>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</si>
  <si>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</si>
  <si>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</si>
  <si>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</si>
  <si>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</si>
  <si>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</si>
  <si>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</si>
  <si>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</si>
  <si>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PERIDO, MARITES</t>
  </si>
  <si>
    <t>1993</t>
  </si>
  <si>
    <t>FL (4-0-0)</t>
  </si>
  <si>
    <t>1994</t>
  </si>
  <si>
    <t>VL (1-0-0)</t>
  </si>
  <si>
    <t>1995</t>
  </si>
  <si>
    <t>Leave Monitization 10 days</t>
  </si>
  <si>
    <t>Sept. Approved</t>
  </si>
  <si>
    <t>FL (5-0-0)</t>
  </si>
  <si>
    <t>1996</t>
  </si>
  <si>
    <t>SL (3-0-0)</t>
  </si>
  <si>
    <t>2/12,13,14 APP W/PAY</t>
  </si>
  <si>
    <t>SL (1-0-0)</t>
  </si>
  <si>
    <t>3/18 APP W/PAY</t>
  </si>
  <si>
    <t>SL (2-0-0)</t>
  </si>
  <si>
    <t>12/2,3 APP.</t>
  </si>
  <si>
    <t>UT (0-6-12)</t>
  </si>
  <si>
    <t>(Tardiness 1996)</t>
  </si>
  <si>
    <t>1997</t>
  </si>
  <si>
    <t>SL (2-4-0)</t>
  </si>
  <si>
    <t>5/26,27,28 HD</t>
  </si>
  <si>
    <t>15 DAYS MONET.</t>
  </si>
  <si>
    <t>OCT. '97</t>
  </si>
  <si>
    <t>UT (0-1-11)</t>
  </si>
  <si>
    <t>1998</t>
  </si>
  <si>
    <t>VL (5-0-0)</t>
  </si>
  <si>
    <t>3/2,3,4,5,6</t>
  </si>
  <si>
    <t>7/17,18</t>
  </si>
  <si>
    <t>VL (2-0-0)</t>
  </si>
  <si>
    <t>11/12,13</t>
  </si>
  <si>
    <t>UT (0-0-50)</t>
  </si>
  <si>
    <t>UT (0-0-38)</t>
  </si>
  <si>
    <t>1999</t>
  </si>
  <si>
    <t>UT (1-6-7)</t>
  </si>
  <si>
    <t>1/14,15</t>
  </si>
  <si>
    <t>1/20,21,22</t>
  </si>
  <si>
    <t>UT (2-1-28)</t>
  </si>
  <si>
    <t>UT (0-0-37)</t>
  </si>
  <si>
    <t>UT (0-1-8)</t>
  </si>
  <si>
    <t>SP (3-0-0)</t>
  </si>
  <si>
    <t>FUNERAL L. 4/26,27,28</t>
  </si>
  <si>
    <t>UT (0-1-50)</t>
  </si>
  <si>
    <t>5/3,4</t>
  </si>
  <si>
    <t>SL (4-0-0)</t>
  </si>
  <si>
    <t>UT (1-2-0)</t>
  </si>
  <si>
    <t>6/1,2,3,4</t>
  </si>
  <si>
    <t>UT (0-4-59)</t>
  </si>
  <si>
    <t>UT (1-2-50)</t>
  </si>
  <si>
    <t>10/1,12</t>
  </si>
  <si>
    <t>UT (1-0-58)</t>
  </si>
  <si>
    <t>UT (0-5-40)</t>
  </si>
  <si>
    <t>FL (3-0-0)</t>
  </si>
  <si>
    <t>2000</t>
  </si>
  <si>
    <t>UT (0-2-36)</t>
  </si>
  <si>
    <t>UT (2-0-57)</t>
  </si>
  <si>
    <t>UT (0-1-42)</t>
  </si>
  <si>
    <t>APR. 24-28</t>
  </si>
  <si>
    <t>UT (0-5-4)</t>
  </si>
  <si>
    <t>VL (4-0-0)</t>
  </si>
  <si>
    <t>MAY 2 - 5</t>
  </si>
  <si>
    <t>UT (0-5-14)</t>
  </si>
  <si>
    <t>UT (0-5-35)</t>
  </si>
  <si>
    <t>UT (0-2-37)</t>
  </si>
  <si>
    <t>UT (1-2-20)</t>
  </si>
  <si>
    <t>SEPT. 27</t>
  </si>
  <si>
    <t>UT (1-2-47)</t>
  </si>
  <si>
    <t>UT (2-7-32)</t>
  </si>
  <si>
    <t>UT (2-0-19)</t>
  </si>
  <si>
    <t>12/5,6,7,8</t>
  </si>
  <si>
    <t>2001</t>
  </si>
  <si>
    <t>Maternity</t>
  </si>
  <si>
    <t>12/22 to 2/19</t>
  </si>
  <si>
    <t>UT (0-1-31)</t>
  </si>
  <si>
    <t>2/20,21,22,23</t>
  </si>
  <si>
    <t>UT (0-3-46)</t>
  </si>
  <si>
    <t>UT (2-2-23)</t>
  </si>
  <si>
    <t>UT (2-1-49)</t>
  </si>
  <si>
    <t>UT (0-3-17)</t>
  </si>
  <si>
    <t>UT (0-4-19)</t>
  </si>
  <si>
    <t>8/1,2</t>
  </si>
  <si>
    <t>UT (0-4-26)</t>
  </si>
  <si>
    <t>VL (3-0-0)</t>
  </si>
  <si>
    <t>11/22, DEC 20,21</t>
  </si>
  <si>
    <t>UT (1-6-26)</t>
  </si>
  <si>
    <t>2002</t>
  </si>
  <si>
    <t>UT (0-1-34)</t>
  </si>
  <si>
    <t>UT (0-1-20)</t>
  </si>
  <si>
    <t>UT (0-1-32)</t>
  </si>
  <si>
    <t>9/16,17,18</t>
  </si>
  <si>
    <t>UT (0-4-42)</t>
  </si>
  <si>
    <t>UT (0-1-4)</t>
  </si>
  <si>
    <t>2003</t>
  </si>
  <si>
    <t>2004</t>
  </si>
  <si>
    <t>UT (0-6-8)</t>
  </si>
  <si>
    <t>10/12,14</t>
  </si>
  <si>
    <t>2005</t>
  </si>
  <si>
    <t>12/8,12,14,15</t>
  </si>
  <si>
    <t>2006</t>
  </si>
  <si>
    <t>3/13,14,15</t>
  </si>
  <si>
    <t>UT (1-0-32)</t>
  </si>
  <si>
    <t>AUG. 7-11</t>
  </si>
  <si>
    <t>UT (0-7-9)</t>
  </si>
  <si>
    <t>UT (1-7-29)</t>
  </si>
  <si>
    <t>OCT. 23-26</t>
  </si>
  <si>
    <t>B-DAY 12/18</t>
  </si>
  <si>
    <t>SP (1-0-0)</t>
  </si>
  <si>
    <t>UT (0-1-13)</t>
  </si>
  <si>
    <t>2007</t>
  </si>
  <si>
    <t>2008</t>
  </si>
  <si>
    <t>2009</t>
  </si>
  <si>
    <t>2010</t>
  </si>
  <si>
    <t>UT (0-5-50)</t>
  </si>
  <si>
    <t>UT (0-3-19)</t>
  </si>
  <si>
    <t>3/22 &amp; 4/2</t>
  </si>
  <si>
    <t>2/22,23</t>
  </si>
  <si>
    <t>UT (0-3-50)</t>
  </si>
  <si>
    <t>ANNIV. 4/30</t>
  </si>
  <si>
    <t>ENROLLMENT 6/14</t>
  </si>
  <si>
    <t>UT (0-4-45)</t>
  </si>
  <si>
    <t>UT (0-2-27)</t>
  </si>
  <si>
    <t>6/18,19</t>
  </si>
  <si>
    <t>UT (0-2-47)</t>
  </si>
  <si>
    <t>UT (0-3-35)</t>
  </si>
  <si>
    <t>9/19,20</t>
  </si>
  <si>
    <t>FL (1-0-0)</t>
  </si>
  <si>
    <t>ANNIV. 4/29</t>
  </si>
  <si>
    <t>FL (2-0-0)</t>
  </si>
  <si>
    <t>11/26,28</t>
  </si>
  <si>
    <t>UT (0-0-8)</t>
  </si>
  <si>
    <t>UT (0-0-54)</t>
  </si>
  <si>
    <t>UT (0-0-14)</t>
  </si>
  <si>
    <t>UT (0-1-43)</t>
  </si>
  <si>
    <t>UT (0-0-16)</t>
  </si>
  <si>
    <t>UT (0-0-36)</t>
  </si>
  <si>
    <t>UT (0-0-46)</t>
  </si>
  <si>
    <t>UT (0-0-21)</t>
  </si>
  <si>
    <t>12/17,23,27</t>
  </si>
  <si>
    <t>2011</t>
  </si>
  <si>
    <t>1/27,28</t>
  </si>
  <si>
    <t>1/25,26</t>
  </si>
  <si>
    <t>1/1,2,3,4</t>
  </si>
  <si>
    <t>2/21-24,28</t>
  </si>
  <si>
    <t>UT (0-4-0)</t>
  </si>
  <si>
    <t>DOMESTIC 5/6</t>
  </si>
  <si>
    <t>UT (0-4-11)</t>
  </si>
  <si>
    <t>UT (0-0-5)</t>
  </si>
  <si>
    <t>10/6,7</t>
  </si>
  <si>
    <t>UT (0-0-9)</t>
  </si>
  <si>
    <t>12/9,22,29</t>
  </si>
  <si>
    <t>2012</t>
  </si>
  <si>
    <t>2013</t>
  </si>
  <si>
    <t>2014</t>
  </si>
  <si>
    <t>2015</t>
  </si>
  <si>
    <t>DOMESTIC 1/30</t>
  </si>
  <si>
    <t>3/21 - 23</t>
  </si>
  <si>
    <t>2/8,9</t>
  </si>
  <si>
    <t>4/ 11,1,13</t>
  </si>
  <si>
    <t>UT (0-1-7)</t>
  </si>
  <si>
    <t>ML (60-0-0)</t>
  </si>
  <si>
    <t>UT (0-1-14)</t>
  </si>
  <si>
    <t>9/1-10/30</t>
  </si>
  <si>
    <t>2/ 20-22</t>
  </si>
  <si>
    <t>GRAD. 3/20</t>
  </si>
  <si>
    <t>DOMESTIC 5/10</t>
  </si>
  <si>
    <t>9/2,3</t>
  </si>
  <si>
    <t>12/19,20,26,27,31</t>
  </si>
  <si>
    <t>B-DAY 1/31</t>
  </si>
  <si>
    <t>SEPT. 1</t>
  </si>
  <si>
    <t>12/19,22,23,26,27</t>
  </si>
  <si>
    <t>10/8,9,12,13</t>
  </si>
  <si>
    <t>12/21,23,28,29</t>
  </si>
  <si>
    <t>2016</t>
  </si>
  <si>
    <t>2/22-26,29</t>
  </si>
  <si>
    <t>6/10,14,16</t>
  </si>
  <si>
    <t>7/5,7</t>
  </si>
  <si>
    <t>SL (28-0-0)</t>
  </si>
  <si>
    <t>8/ 21 - 30</t>
  </si>
  <si>
    <t>2017</t>
  </si>
  <si>
    <t xml:space="preserve"> FEB 20 - 24</t>
  </si>
  <si>
    <t>4/18,21</t>
  </si>
  <si>
    <t>ENROLLMENT 6/19</t>
  </si>
  <si>
    <t>6/16,28</t>
  </si>
  <si>
    <t>SL ( 1-0-0)</t>
  </si>
  <si>
    <t>11/24,29</t>
  </si>
  <si>
    <t>2018</t>
  </si>
  <si>
    <t>7/7,20,21</t>
  </si>
  <si>
    <t>2019</t>
  </si>
  <si>
    <t>2/21,22</t>
  </si>
  <si>
    <t>7/4,5</t>
  </si>
  <si>
    <t>ENROLLMENT 7/12</t>
  </si>
  <si>
    <t>8/29,30</t>
  </si>
  <si>
    <t>2020</t>
  </si>
  <si>
    <t>2021</t>
  </si>
  <si>
    <t>9/2,5</t>
  </si>
  <si>
    <t>MAR. 1-30</t>
  </si>
  <si>
    <t>4/1-30 - 6/30</t>
  </si>
  <si>
    <t>2022</t>
  </si>
  <si>
    <t>5/ 23 - 27</t>
  </si>
  <si>
    <t>FL(5-0-0)</t>
  </si>
  <si>
    <t>FL(2-0-0)</t>
  </si>
  <si>
    <t>FL(1-0-0)</t>
  </si>
  <si>
    <t>SL (23-0-0)</t>
  </si>
  <si>
    <t>SL (61-0-0)</t>
  </si>
  <si>
    <t>2023</t>
  </si>
  <si>
    <t>SL(1-0-0)</t>
  </si>
  <si>
    <t>SL(2-0-0)</t>
  </si>
  <si>
    <t>12/27,28/2022</t>
  </si>
  <si>
    <t>SP(1-0-0)</t>
  </si>
  <si>
    <t>1/16,27/2022</t>
  </si>
  <si>
    <t>2/21,22/2023</t>
  </si>
  <si>
    <t>TICC</t>
  </si>
  <si>
    <t>PERMANENT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</si>
</sst>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1"/>
  <sheetViews>
    <sheetView tabSelected="1" zoomScale="110" zoomScaleNormal="110" workbookViewId="0">
      <pane ySplit="4050" topLeftCell="A562" activePane="bottomLeft"/>
      <selection activeCell="B4" sqref="B4:C4"/>
      <selection pane="bottomLeft" activeCell="E565" sqref="E565"/>
    </sheetView>
  </sheetViews>
  <sheetFormatPr defaultRowHeight="15" x14ac:dyDescent="0.25"/>
  <cols>
    <col min="1" max="1" width="10.28515625" style="1" customWidth="1"/>
    <col min="2" max="2" width="17.710937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9" t="s">
        <v>42</v>
      </c>
      <c r="C2" s="59"/>
      <c r="D2" s="21" t="s">
        <v>14</v>
      </c>
      <c r="E2" s="10"/>
      <c r="F2" s="66"/>
      <c r="G2" s="66"/>
      <c r="H2" s="28" t="s">
        <v>10</v>
      </c>
      <c r="I2" s="25"/>
      <c r="J2" s="60"/>
      <c r="K2" s="61"/>
    </row>
    <row r="3" spans="1:11" x14ac:dyDescent="0.25">
      <c r="A3" s="18" t="s">
        <v>15</v>
      </c>
      <c r="B3" s="59"/>
      <c r="C3" s="59"/>
      <c r="D3" s="22" t="s">
        <v>13</v>
      </c>
      <c r="F3" s="67"/>
      <c r="G3" s="64"/>
      <c r="H3" s="26" t="s">
        <v>11</v>
      </c>
      <c r="I3" s="26"/>
      <c r="J3" s="62"/>
      <c r="K3" s="63"/>
    </row>
    <row r="4" spans="1:11" ht="14.45" customHeight="1" x14ac:dyDescent="0.25">
      <c r="A4" s="18" t="s">
        <v>16</v>
      </c>
      <c r="B4" s="59" t="s">
        <v>253</v>
      </c>
      <c r="C4" s="59"/>
      <c r="D4" s="22" t="s">
        <v>12</v>
      </c>
      <c r="F4" s="64" t="s">
        <v>252</v>
      </c>
      <c r="G4" s="64"/>
      <c r="H4" s="26" t="s">
        <v>17</v>
      </c>
      <c r="I4" s="26"/>
      <c r="J4" s="64"/>
      <c r="K4" s="6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182.03999999999996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34001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34029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21" si="0">EDATE(A12,1)</f>
        <v>34060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34090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34121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34151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34182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34213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34243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34274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34304</v>
      </c>
      <c r="B21" s="20" t="s">
        <v>44</v>
      </c>
      <c r="C21" s="13">
        <v>1.25</v>
      </c>
      <c r="D21" s="39">
        <v>4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34335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>EDATE(A23,1)</f>
        <v>34366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ref="A25:A33" si="1">EDATE(A24,1)</f>
        <v>34394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34425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34455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34486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34516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34547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34578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34608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34639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>EDATE(A33,1)</f>
        <v>34669</v>
      </c>
      <c r="B34" s="20" t="s">
        <v>240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8" t="s">
        <v>47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34700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>EDATE(A36,1)</f>
        <v>34731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8" si="2">EDATE(A37,1)</f>
        <v>34759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34790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34820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34851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34881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34912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34943</v>
      </c>
      <c r="B44" s="49" t="s">
        <v>48</v>
      </c>
      <c r="C44" s="13"/>
      <c r="D44" s="39">
        <v>10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49</v>
      </c>
    </row>
    <row r="45" spans="1:11" x14ac:dyDescent="0.25">
      <c r="A45" s="40"/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>EDATE(A44,1)</f>
        <v>34973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35004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35034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51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35065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>EDATE(A50,1)</f>
        <v>35096</v>
      </c>
      <c r="B51" s="20" t="s">
        <v>52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3</v>
      </c>
      <c r="I51" s="9"/>
      <c r="J51" s="11"/>
      <c r="K51" s="20" t="s">
        <v>53</v>
      </c>
    </row>
    <row r="52" spans="1:11" x14ac:dyDescent="0.25">
      <c r="A52" s="40">
        <f t="shared" ref="A52:A60" si="3">EDATE(A51,1)</f>
        <v>35125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55</v>
      </c>
    </row>
    <row r="53" spans="1:11" x14ac:dyDescent="0.25">
      <c r="A53" s="40">
        <f t="shared" si="3"/>
        <v>35156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35186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35217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35247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3"/>
        <v>35278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35309</v>
      </c>
      <c r="B58" s="49" t="s">
        <v>48</v>
      </c>
      <c r="C58" s="13">
        <v>1.25</v>
      </c>
      <c r="D58" s="39">
        <v>10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49</v>
      </c>
    </row>
    <row r="59" spans="1:11" x14ac:dyDescent="0.25">
      <c r="A59" s="40">
        <f t="shared" si="3"/>
        <v>35339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35370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35400</v>
      </c>
      <c r="B61" s="20" t="s">
        <v>56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2</v>
      </c>
      <c r="I61" s="9"/>
      <c r="J61" s="11"/>
      <c r="K61" s="20" t="s">
        <v>57</v>
      </c>
    </row>
    <row r="62" spans="1:11" x14ac:dyDescent="0.25">
      <c r="A62" s="40"/>
      <c r="B62" s="20" t="s">
        <v>50</v>
      </c>
      <c r="C62" s="13"/>
      <c r="D62" s="39">
        <v>5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 t="s">
        <v>58</v>
      </c>
      <c r="C63" s="13"/>
      <c r="D63" s="39">
        <v>0.77500000000000002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59</v>
      </c>
    </row>
    <row r="64" spans="1:11" x14ac:dyDescent="0.25">
      <c r="A64" s="48" t="s">
        <v>60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35431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35462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5" si="4">EDATE(A66,1)</f>
        <v>35490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35521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35551</v>
      </c>
      <c r="B69" s="20" t="s">
        <v>61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2.5</v>
      </c>
      <c r="I69" s="9"/>
      <c r="J69" s="11"/>
      <c r="K69" s="20" t="s">
        <v>62</v>
      </c>
    </row>
    <row r="70" spans="1:11" x14ac:dyDescent="0.25">
      <c r="A70" s="40">
        <f t="shared" si="4"/>
        <v>35582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4"/>
        <v>35612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35643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35674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35704</v>
      </c>
      <c r="B74" s="20" t="s">
        <v>63</v>
      </c>
      <c r="C74" s="13">
        <v>1.25</v>
      </c>
      <c r="D74" s="39">
        <v>15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64</v>
      </c>
    </row>
    <row r="75" spans="1:11" x14ac:dyDescent="0.25">
      <c r="A75" s="40">
        <f t="shared" si="4"/>
        <v>35735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>EDATE(A75,1)</f>
        <v>35765</v>
      </c>
      <c r="B76" s="20" t="s">
        <v>50</v>
      </c>
      <c r="C76" s="13">
        <v>1.25</v>
      </c>
      <c r="D76" s="39">
        <v>5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/>
      <c r="B77" s="20" t="s">
        <v>65</v>
      </c>
      <c r="C77" s="13"/>
      <c r="D77" s="39">
        <v>0.14800000000000002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8" t="s">
        <v>66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35796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35827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89" si="5">EDATE(A80,1)</f>
        <v>35855</v>
      </c>
      <c r="B81" s="20" t="s">
        <v>67</v>
      </c>
      <c r="C81" s="13">
        <v>1.25</v>
      </c>
      <c r="D81" s="39">
        <v>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68</v>
      </c>
    </row>
    <row r="82" spans="1:11" x14ac:dyDescent="0.25">
      <c r="A82" s="40">
        <f t="shared" si="5"/>
        <v>35886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35916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35947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35977</v>
      </c>
      <c r="B85" s="20" t="s">
        <v>56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69</v>
      </c>
    </row>
    <row r="86" spans="1:11" x14ac:dyDescent="0.25">
      <c r="A86" s="40">
        <f t="shared" si="5"/>
        <v>36008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36039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36069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36100</v>
      </c>
      <c r="B89" s="20" t="s">
        <v>70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71</v>
      </c>
    </row>
    <row r="90" spans="1:11" x14ac:dyDescent="0.25">
      <c r="A90" s="40"/>
      <c r="B90" s="20" t="s">
        <v>72</v>
      </c>
      <c r="C90" s="13">
        <v>1.25</v>
      </c>
      <c r="D90" s="39">
        <v>0.10400000000000001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>EDATE(A89,1)</f>
        <v>36130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/>
      <c r="B92" s="20" t="s">
        <v>73</v>
      </c>
      <c r="C92" s="13"/>
      <c r="D92" s="39">
        <v>7.9000000000000015E-2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8" t="s">
        <v>74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36161</v>
      </c>
      <c r="B94" s="20" t="s">
        <v>56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76</v>
      </c>
    </row>
    <row r="95" spans="1:11" x14ac:dyDescent="0.25">
      <c r="A95" s="40"/>
      <c r="B95" s="20" t="s">
        <v>52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77</v>
      </c>
    </row>
    <row r="96" spans="1:11" x14ac:dyDescent="0.25">
      <c r="A96" s="40"/>
      <c r="B96" s="20" t="s">
        <v>75</v>
      </c>
      <c r="C96" s="13">
        <v>1.25</v>
      </c>
      <c r="D96" s="39">
        <v>1.7650000000000001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EDATE(A94,1)</f>
        <v>36192</v>
      </c>
      <c r="B97" s="20" t="s">
        <v>78</v>
      </c>
      <c r="C97" s="13">
        <v>1.25</v>
      </c>
      <c r="D97" s="39">
        <v>2.1829999999999998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ref="A98:A110" si="6">EDATE(A97,1)</f>
        <v>36220</v>
      </c>
      <c r="B98" s="20" t="s">
        <v>79</v>
      </c>
      <c r="C98" s="13">
        <v>1.25</v>
      </c>
      <c r="D98" s="39">
        <v>7.7000000000000013E-2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36251</v>
      </c>
      <c r="B99" s="20" t="s">
        <v>46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50">
        <v>11049</v>
      </c>
    </row>
    <row r="100" spans="1:11" x14ac:dyDescent="0.25">
      <c r="A100" s="40"/>
      <c r="B100" s="20" t="s">
        <v>81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50" t="s">
        <v>82</v>
      </c>
    </row>
    <row r="101" spans="1:11" x14ac:dyDescent="0.25">
      <c r="A101" s="40"/>
      <c r="B101" s="20" t="s">
        <v>80</v>
      </c>
      <c r="C101" s="13">
        <v>1.25</v>
      </c>
      <c r="D101" s="39">
        <v>0.14200000000000002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EDATE(A99,1)</f>
        <v>36281</v>
      </c>
      <c r="B102" s="20" t="s">
        <v>56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2</v>
      </c>
      <c r="I102" s="9"/>
      <c r="J102" s="11"/>
      <c r="K102" s="20" t="s">
        <v>84</v>
      </c>
    </row>
    <row r="103" spans="1:11" x14ac:dyDescent="0.25">
      <c r="A103" s="40"/>
      <c r="B103" s="20" t="s">
        <v>83</v>
      </c>
      <c r="C103" s="13">
        <v>1.25</v>
      </c>
      <c r="D103" s="39">
        <v>0.22900000000000001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36312</v>
      </c>
      <c r="B104" s="20" t="s">
        <v>85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4</v>
      </c>
      <c r="I104" s="9"/>
      <c r="J104" s="11"/>
      <c r="K104" s="20" t="s">
        <v>87</v>
      </c>
    </row>
    <row r="105" spans="1:11" x14ac:dyDescent="0.25">
      <c r="A105" s="40"/>
      <c r="B105" s="20" t="s">
        <v>86</v>
      </c>
      <c r="C105" s="13">
        <v>1.25</v>
      </c>
      <c r="D105" s="39">
        <v>1.25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36342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36373</v>
      </c>
      <c r="B107" s="20" t="s">
        <v>46</v>
      </c>
      <c r="C107" s="13"/>
      <c r="D107" s="39">
        <v>1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51">
        <v>45155</v>
      </c>
    </row>
    <row r="108" spans="1:11" x14ac:dyDescent="0.25">
      <c r="A108" s="40"/>
      <c r="B108" s="20" t="s">
        <v>88</v>
      </c>
      <c r="C108" s="13">
        <v>1.25</v>
      </c>
      <c r="D108" s="39">
        <v>0.623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>EDATE(A107,1)</f>
        <v>36404</v>
      </c>
      <c r="B109" s="20" t="s">
        <v>89</v>
      </c>
      <c r="C109" s="13">
        <v>1.25</v>
      </c>
      <c r="D109" s="39">
        <v>1.3540000000000001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36434</v>
      </c>
      <c r="B110" s="20" t="s">
        <v>56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2</v>
      </c>
      <c r="I110" s="9"/>
      <c r="J110" s="11"/>
      <c r="K110" s="20" t="s">
        <v>90</v>
      </c>
    </row>
    <row r="111" spans="1:11" x14ac:dyDescent="0.25">
      <c r="A111" s="40"/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EDATE(A110,1)</f>
        <v>36465</v>
      </c>
      <c r="B112" s="20" t="s">
        <v>91</v>
      </c>
      <c r="C112" s="13">
        <v>1.25</v>
      </c>
      <c r="D112" s="39">
        <v>1.121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>EDATE(A112,1)</f>
        <v>36495</v>
      </c>
      <c r="B113" s="20" t="s">
        <v>92</v>
      </c>
      <c r="C113" s="13">
        <v>1.25</v>
      </c>
      <c r="D113" s="39">
        <v>0.70799999999999996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/>
      <c r="B114" s="20" t="s">
        <v>93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8" t="s">
        <v>94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36526</v>
      </c>
      <c r="B116" s="20" t="s">
        <v>95</v>
      </c>
      <c r="C116" s="13">
        <v>1.25</v>
      </c>
      <c r="D116" s="39">
        <v>0.32500000000000001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EDATE(A116,1)</f>
        <v>36557</v>
      </c>
      <c r="B117" s="20" t="s">
        <v>96</v>
      </c>
      <c r="C117" s="13">
        <v>1.25</v>
      </c>
      <c r="D117" s="39">
        <v>2.1190000000000002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ref="A118:A129" si="7">EDATE(A117,1)</f>
        <v>36586</v>
      </c>
      <c r="B118" s="20" t="s">
        <v>97</v>
      </c>
      <c r="C118" s="13">
        <v>1.25</v>
      </c>
      <c r="D118" s="39">
        <v>0.21200000000000002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36617</v>
      </c>
      <c r="B119" s="20" t="s">
        <v>67</v>
      </c>
      <c r="C119" s="13"/>
      <c r="D119" s="39">
        <v>5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 t="s">
        <v>98</v>
      </c>
    </row>
    <row r="120" spans="1:11" x14ac:dyDescent="0.25">
      <c r="A120" s="40"/>
      <c r="B120" s="20" t="s">
        <v>99</v>
      </c>
      <c r="C120" s="13">
        <v>1.25</v>
      </c>
      <c r="D120" s="39">
        <v>0.63300000000000001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36647</v>
      </c>
      <c r="B121" s="20" t="s">
        <v>100</v>
      </c>
      <c r="C121" s="13"/>
      <c r="D121" s="39">
        <v>4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0.65400000000000003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36678</v>
      </c>
      <c r="B123" s="20" t="s">
        <v>103</v>
      </c>
      <c r="C123" s="13">
        <v>1.25</v>
      </c>
      <c r="D123" s="39">
        <v>0.69799999999999995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36708</v>
      </c>
      <c r="B124" s="20" t="s">
        <v>104</v>
      </c>
      <c r="C124" s="13">
        <v>1.25</v>
      </c>
      <c r="D124" s="39">
        <v>0.32700000000000001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36739</v>
      </c>
      <c r="B125" s="20" t="s">
        <v>105</v>
      </c>
      <c r="C125" s="13">
        <v>1.25</v>
      </c>
      <c r="D125" s="39">
        <v>1.292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36770</v>
      </c>
      <c r="B126" s="20" t="s">
        <v>54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1</v>
      </c>
      <c r="I126" s="9"/>
      <c r="J126" s="11"/>
      <c r="K126" s="20" t="s">
        <v>106</v>
      </c>
    </row>
    <row r="127" spans="1:11" x14ac:dyDescent="0.25">
      <c r="A127" s="40"/>
      <c r="B127" s="20" t="s">
        <v>107</v>
      </c>
      <c r="C127" s="13">
        <v>1.25</v>
      </c>
      <c r="D127" s="39">
        <v>1.3479999999999999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36800</v>
      </c>
      <c r="B128" s="20" t="s">
        <v>108</v>
      </c>
      <c r="C128" s="13">
        <v>1.25</v>
      </c>
      <c r="D128" s="39">
        <v>2.9420000000000002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7"/>
        <v>36831</v>
      </c>
      <c r="B129" s="20" t="s">
        <v>109</v>
      </c>
      <c r="C129" s="13">
        <v>1.25</v>
      </c>
      <c r="D129" s="39">
        <v>2.04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>EDATE(A129,1)</f>
        <v>36861</v>
      </c>
      <c r="B130" s="20" t="s">
        <v>100</v>
      </c>
      <c r="C130" s="13"/>
      <c r="D130" s="39">
        <v>4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110</v>
      </c>
    </row>
    <row r="131" spans="1:11" x14ac:dyDescent="0.25">
      <c r="A131" s="40"/>
      <c r="B131" s="20" t="s">
        <v>112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 t="s">
        <v>113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111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36892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EDATE(A134,1)</f>
        <v>36923</v>
      </c>
      <c r="B135" s="20" t="s">
        <v>85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4</v>
      </c>
      <c r="I135" s="9"/>
      <c r="J135" s="11"/>
      <c r="K135" s="20" t="s">
        <v>115</v>
      </c>
    </row>
    <row r="136" spans="1:11" x14ac:dyDescent="0.25">
      <c r="A136" s="40"/>
      <c r="B136" s="20" t="s">
        <v>114</v>
      </c>
      <c r="C136" s="13"/>
      <c r="D136" s="39">
        <v>0.19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EDATE(A135,1)</f>
        <v>36951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8" si="8">EDATE(A138,1)</f>
        <v>36982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37012</v>
      </c>
      <c r="B140" s="20" t="s">
        <v>116</v>
      </c>
      <c r="C140" s="13">
        <v>1.25</v>
      </c>
      <c r="D140" s="39">
        <v>0.47099999999999997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8"/>
        <v>37043</v>
      </c>
      <c r="B141" s="20" t="s">
        <v>117</v>
      </c>
      <c r="C141" s="13">
        <v>1.25</v>
      </c>
      <c r="D141" s="39">
        <v>2.298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8"/>
        <v>37073</v>
      </c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>
        <v>1</v>
      </c>
      <c r="K142" s="50">
        <v>11505</v>
      </c>
    </row>
    <row r="143" spans="1:11" x14ac:dyDescent="0.25">
      <c r="A143" s="40"/>
      <c r="B143" s="20" t="s">
        <v>118</v>
      </c>
      <c r="C143" s="13">
        <v>1.25</v>
      </c>
      <c r="D143" s="39">
        <v>2.2269999999999999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37104</v>
      </c>
      <c r="B144" s="20" t="s">
        <v>56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>
        <v>2</v>
      </c>
      <c r="K144" s="51" t="s">
        <v>121</v>
      </c>
    </row>
    <row r="145" spans="1:11" x14ac:dyDescent="0.25">
      <c r="A145" s="40"/>
      <c r="B145" s="20" t="s">
        <v>119</v>
      </c>
      <c r="C145" s="13">
        <v>1.25</v>
      </c>
      <c r="D145" s="39">
        <v>0.41000000000000003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>EDATE(A144,1)</f>
        <v>37135</v>
      </c>
      <c r="B146" s="20" t="s">
        <v>120</v>
      </c>
      <c r="C146" s="13">
        <v>1.25</v>
      </c>
      <c r="D146" s="39">
        <v>0.54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8"/>
        <v>37165</v>
      </c>
      <c r="B147" s="20" t="s">
        <v>122</v>
      </c>
      <c r="C147" s="13">
        <v>1.25</v>
      </c>
      <c r="D147" s="39">
        <v>0.55400000000000005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 t="shared" si="8"/>
        <v>37196</v>
      </c>
      <c r="B148" s="15" t="s">
        <v>123</v>
      </c>
      <c r="C148" s="13"/>
      <c r="D148" s="43">
        <v>3</v>
      </c>
      <c r="E148" s="9"/>
      <c r="F148" s="15"/>
      <c r="G148" s="42" t="str">
        <f>IF(ISBLANK(Table1[[#This Row],[EARNED]]),"",Table1[[#This Row],[EARNED]])</f>
        <v/>
      </c>
      <c r="H148" s="43"/>
      <c r="I148" s="9"/>
      <c r="J148" s="12"/>
      <c r="K148" s="15" t="s">
        <v>124</v>
      </c>
    </row>
    <row r="149" spans="1:11" x14ac:dyDescent="0.25">
      <c r="A149" s="40"/>
      <c r="B149" s="20" t="s">
        <v>54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50">
        <v>47423</v>
      </c>
    </row>
    <row r="150" spans="1:11" x14ac:dyDescent="0.25">
      <c r="A150" s="40"/>
      <c r="B150" s="20" t="s">
        <v>125</v>
      </c>
      <c r="C150" s="13">
        <v>1.25</v>
      </c>
      <c r="D150" s="39">
        <v>1.804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>EDATE(A148,1)</f>
        <v>37226</v>
      </c>
      <c r="B151" s="20" t="s">
        <v>117</v>
      </c>
      <c r="C151" s="13">
        <v>1.25</v>
      </c>
      <c r="D151" s="39">
        <v>2.298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/>
      <c r="B152" s="20" t="s">
        <v>241</v>
      </c>
      <c r="C152" s="13"/>
      <c r="D152" s="39">
        <v>2</v>
      </c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8" t="s">
        <v>126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37257</v>
      </c>
      <c r="B154" s="20" t="s">
        <v>54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50">
        <v>42005</v>
      </c>
    </row>
    <row r="155" spans="1:11" x14ac:dyDescent="0.25">
      <c r="A155" s="40"/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>EDATE(A154,1)</f>
        <v>37288</v>
      </c>
      <c r="B156" s="20" t="s">
        <v>123</v>
      </c>
      <c r="C156" s="13"/>
      <c r="D156" s="39">
        <v>3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EDATE(A156,1)</f>
        <v>37316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ref="A159:A167" si="9">EDATE(A158,1)</f>
        <v>37347</v>
      </c>
      <c r="B159" s="20" t="s">
        <v>127</v>
      </c>
      <c r="C159" s="13">
        <v>1.25</v>
      </c>
      <c r="D159" s="39">
        <v>0.19600000000000001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9"/>
        <v>37377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9"/>
        <v>37408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9"/>
        <v>37438</v>
      </c>
      <c r="B162" s="20" t="s">
        <v>128</v>
      </c>
      <c r="C162" s="13">
        <v>1.25</v>
      </c>
      <c r="D162" s="39">
        <v>0.16700000000000001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9"/>
        <v>37469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9"/>
        <v>37500</v>
      </c>
      <c r="B164" s="20" t="s">
        <v>52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3</v>
      </c>
      <c r="I164" s="9"/>
      <c r="J164" s="11"/>
      <c r="K164" s="20" t="s">
        <v>130</v>
      </c>
    </row>
    <row r="165" spans="1:11" x14ac:dyDescent="0.25">
      <c r="A165" s="40"/>
      <c r="B165" s="20" t="s">
        <v>129</v>
      </c>
      <c r="C165" s="13">
        <v>1.25</v>
      </c>
      <c r="D165" s="39">
        <v>0.192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EDATE(A164,1)</f>
        <v>37530</v>
      </c>
      <c r="B166" s="20" t="s">
        <v>131</v>
      </c>
      <c r="C166" s="13">
        <v>1.25</v>
      </c>
      <c r="D166" s="39">
        <v>0.58699999999999997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9"/>
        <v>37561</v>
      </c>
      <c r="B167" s="20" t="s">
        <v>132</v>
      </c>
      <c r="C167" s="13">
        <v>1.25</v>
      </c>
      <c r="D167" s="39">
        <v>0.13300000000000001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>EDATE(A167,1)</f>
        <v>37591</v>
      </c>
      <c r="B168" s="20" t="s">
        <v>122</v>
      </c>
      <c r="C168" s="13">
        <v>1.25</v>
      </c>
      <c r="D168" s="39">
        <v>0.55400000000000005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/>
      <c r="B169" s="20" t="s">
        <v>241</v>
      </c>
      <c r="C169" s="13"/>
      <c r="D169" s="39">
        <v>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37622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>EDATE(A171,1)</f>
        <v>37653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ref="A173:A182" si="10">EDATE(A172,1)</f>
        <v>37681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10"/>
        <v>37712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10"/>
        <v>37742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0"/>
        <v>37773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0"/>
        <v>37803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0"/>
        <v>37834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0"/>
        <v>37865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0"/>
        <v>37895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0"/>
        <v>37926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0"/>
        <v>37956</v>
      </c>
      <c r="B182" s="20" t="s">
        <v>50</v>
      </c>
      <c r="C182" s="13">
        <v>1.25</v>
      </c>
      <c r="D182" s="39">
        <v>5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8" t="s">
        <v>134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37987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>EDATE(A184,1)</f>
        <v>38018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ref="A186:A196" si="11">EDATE(A185,1)</f>
        <v>38047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38078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11"/>
        <v>38108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11"/>
        <v>38139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1"/>
        <v>38169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1"/>
        <v>38200</v>
      </c>
      <c r="B191" s="20" t="s">
        <v>135</v>
      </c>
      <c r="C191" s="13">
        <v>1.25</v>
      </c>
      <c r="D191" s="39">
        <v>0.76700000000000002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11"/>
        <v>38231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1"/>
        <v>38261</v>
      </c>
      <c r="B193" s="20" t="s">
        <v>56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2</v>
      </c>
      <c r="I193" s="9"/>
      <c r="J193" s="11"/>
      <c r="K193" s="20" t="s">
        <v>136</v>
      </c>
    </row>
    <row r="194" spans="1:11" x14ac:dyDescent="0.25">
      <c r="A194" s="40"/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EDATE(A193,1)</f>
        <v>38292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38322</v>
      </c>
      <c r="B196" s="20" t="s">
        <v>50</v>
      </c>
      <c r="C196" s="13">
        <v>1.25</v>
      </c>
      <c r="D196" s="39">
        <v>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137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38353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>EDATE(A198,1)</f>
        <v>38384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ref="A200:A208" si="12">EDATE(A199,1)</f>
        <v>38412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12"/>
        <v>38443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12"/>
        <v>38473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12"/>
        <v>38504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2"/>
        <v>38534</v>
      </c>
      <c r="B204" s="20"/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2"/>
        <v>38565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2"/>
        <v>38596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2"/>
        <v>38626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2"/>
        <v>38657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/>
      <c r="B209" s="20" t="s">
        <v>44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138</v>
      </c>
    </row>
    <row r="210" spans="1:11" x14ac:dyDescent="0.25">
      <c r="A210" s="40">
        <f>EDATE(A208,1)</f>
        <v>38687</v>
      </c>
      <c r="B210" s="20" t="s">
        <v>242</v>
      </c>
      <c r="C210" s="13">
        <v>1.25</v>
      </c>
      <c r="D210" s="39">
        <v>1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8" t="s">
        <v>139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38718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>EDATE(A212,1)</f>
        <v>38749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ref="A214:A223" si="13">EDATE(A213,1)</f>
        <v>38777</v>
      </c>
      <c r="B214" s="20" t="s">
        <v>93</v>
      </c>
      <c r="C214" s="13"/>
      <c r="D214" s="39">
        <v>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 t="s">
        <v>140</v>
      </c>
    </row>
    <row r="215" spans="1:11" x14ac:dyDescent="0.25">
      <c r="A215" s="40"/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EDATE(A214,1)</f>
        <v>38808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si="13"/>
        <v>38838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13"/>
        <v>38869</v>
      </c>
      <c r="B218" s="15"/>
      <c r="C218" s="13">
        <v>1.25</v>
      </c>
      <c r="D218" s="43"/>
      <c r="E218" s="52"/>
      <c r="F218" s="15"/>
      <c r="G218" s="42">
        <f>IF(ISBLANK(Table1[[#This Row],[EARNED]]),"",Table1[[#This Row],[EARNED]])</f>
        <v>1.25</v>
      </c>
      <c r="H218" s="43"/>
      <c r="I218" s="52"/>
      <c r="J218" s="12"/>
      <c r="K218" s="15"/>
    </row>
    <row r="219" spans="1:11" x14ac:dyDescent="0.25">
      <c r="A219" s="40">
        <f t="shared" si="13"/>
        <v>38899</v>
      </c>
      <c r="B219" s="20" t="s">
        <v>141</v>
      </c>
      <c r="C219" s="13">
        <v>1.25</v>
      </c>
      <c r="D219" s="39">
        <v>1.0669999999999999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3"/>
        <v>38930</v>
      </c>
      <c r="B220" s="20" t="s">
        <v>50</v>
      </c>
      <c r="C220" s="13"/>
      <c r="D220" s="39">
        <v>5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 t="s">
        <v>142</v>
      </c>
    </row>
    <row r="221" spans="1:11" x14ac:dyDescent="0.25">
      <c r="A221" s="40"/>
      <c r="B221" s="20" t="s">
        <v>143</v>
      </c>
      <c r="C221" s="13">
        <v>1.25</v>
      </c>
      <c r="D221" s="39">
        <v>0.89400000000000002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>EDATE(A220,1)</f>
        <v>38961</v>
      </c>
      <c r="B222" s="20" t="s">
        <v>144</v>
      </c>
      <c r="C222" s="13">
        <v>1.25</v>
      </c>
      <c r="D222" s="39">
        <v>1.9350000000000001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3"/>
        <v>38991</v>
      </c>
      <c r="B223" s="20" t="s">
        <v>44</v>
      </c>
      <c r="C223" s="13"/>
      <c r="D223" s="39">
        <v>4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145</v>
      </c>
    </row>
    <row r="224" spans="1:11" x14ac:dyDescent="0.25">
      <c r="A224" s="40"/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EDATE(A223,1)</f>
        <v>39022</v>
      </c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50">
        <v>47058</v>
      </c>
    </row>
    <row r="226" spans="1:11" x14ac:dyDescent="0.25">
      <c r="A226" s="40"/>
      <c r="B226" s="20" t="s">
        <v>147</v>
      </c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146</v>
      </c>
    </row>
    <row r="227" spans="1:11" x14ac:dyDescent="0.25">
      <c r="A227" s="40"/>
      <c r="B227" s="20" t="s">
        <v>148</v>
      </c>
      <c r="C227" s="13">
        <v>1.25</v>
      </c>
      <c r="D227" s="39">
        <v>0.15200000000000002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EDATE(A225,1)</f>
        <v>39052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8" t="s">
        <v>149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39083</v>
      </c>
      <c r="B230" s="20" t="s">
        <v>153</v>
      </c>
      <c r="C230" s="13">
        <v>1.25</v>
      </c>
      <c r="D230" s="39">
        <v>0.72899999999999998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39114</v>
      </c>
      <c r="B231" s="20" t="s">
        <v>154</v>
      </c>
      <c r="C231" s="13">
        <v>1.25</v>
      </c>
      <c r="D231" s="39">
        <v>0.41499999999999998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ref="A232:A244" si="14">EDATE(A231,1)</f>
        <v>39142</v>
      </c>
      <c r="B232" s="20" t="s">
        <v>56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2</v>
      </c>
      <c r="I232" s="9"/>
      <c r="J232" s="11"/>
      <c r="K232" s="20" t="s">
        <v>155</v>
      </c>
    </row>
    <row r="233" spans="1:11" x14ac:dyDescent="0.25">
      <c r="A233" s="40"/>
      <c r="B233" s="20" t="s">
        <v>56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2</v>
      </c>
      <c r="I233" s="9"/>
      <c r="J233" s="11"/>
      <c r="K233" s="20" t="s">
        <v>156</v>
      </c>
    </row>
    <row r="234" spans="1:11" x14ac:dyDescent="0.25">
      <c r="A234" s="40"/>
      <c r="B234" s="20" t="s">
        <v>157</v>
      </c>
      <c r="C234" s="13">
        <v>1.25</v>
      </c>
      <c r="D234" s="39">
        <v>0.47899999999999998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>EDATE(A232,1)</f>
        <v>39173</v>
      </c>
      <c r="B235" s="20" t="s">
        <v>147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 t="s">
        <v>158</v>
      </c>
    </row>
    <row r="236" spans="1:11" x14ac:dyDescent="0.25">
      <c r="A236" s="40"/>
      <c r="B236" s="20" t="s">
        <v>147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159</v>
      </c>
    </row>
    <row r="237" spans="1:11" x14ac:dyDescent="0.25">
      <c r="A237" s="40"/>
      <c r="B237" s="20" t="s">
        <v>160</v>
      </c>
      <c r="C237" s="13">
        <v>1.25</v>
      </c>
      <c r="D237" s="39">
        <v>0.59399999999999997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EDATE(A235,1)</f>
        <v>39203</v>
      </c>
      <c r="B238" s="20" t="s">
        <v>122</v>
      </c>
      <c r="C238" s="13">
        <v>1.25</v>
      </c>
      <c r="D238" s="39">
        <v>0.55400000000000005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4"/>
        <v>39234</v>
      </c>
      <c r="B239" s="20" t="s">
        <v>56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162</v>
      </c>
    </row>
    <row r="240" spans="1:11" x14ac:dyDescent="0.25">
      <c r="A240" s="40"/>
      <c r="B240" s="20" t="s">
        <v>161</v>
      </c>
      <c r="C240" s="13">
        <v>1.25</v>
      </c>
      <c r="D240" s="39">
        <v>0.30599999999999999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39264</v>
      </c>
      <c r="B241" s="20" t="s">
        <v>54</v>
      </c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>
        <v>1</v>
      </c>
      <c r="I241" s="9"/>
      <c r="J241" s="11"/>
      <c r="K241" s="51">
        <v>45109</v>
      </c>
    </row>
    <row r="242" spans="1:11" x14ac:dyDescent="0.25">
      <c r="A242" s="40"/>
      <c r="B242" s="20" t="s">
        <v>163</v>
      </c>
      <c r="C242" s="13">
        <v>1.25</v>
      </c>
      <c r="D242" s="39">
        <v>0.34799999999999998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EDATE(A241,1)</f>
        <v>39295</v>
      </c>
      <c r="B243" s="20" t="s">
        <v>164</v>
      </c>
      <c r="C243" s="13">
        <v>1.25</v>
      </c>
      <c r="D243" s="39">
        <v>0.44800000000000001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si="14"/>
        <v>39326</v>
      </c>
      <c r="B244" s="20" t="s">
        <v>56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2</v>
      </c>
      <c r="I244" s="9"/>
      <c r="J244" s="11"/>
      <c r="K244" s="20" t="s">
        <v>165</v>
      </c>
    </row>
    <row r="245" spans="1:11" x14ac:dyDescent="0.25">
      <c r="A245" s="40"/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EDATE(A244,1)</f>
        <v>39356</v>
      </c>
      <c r="B246" s="20" t="s">
        <v>54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0">
        <v>45566</v>
      </c>
    </row>
    <row r="247" spans="1:11" x14ac:dyDescent="0.25">
      <c r="A247" s="40"/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EDATE(A246,1)</f>
        <v>39387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39417</v>
      </c>
      <c r="B249" s="20" t="s">
        <v>147</v>
      </c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 t="s">
        <v>146</v>
      </c>
    </row>
    <row r="250" spans="1:11" x14ac:dyDescent="0.25">
      <c r="A250" s="40"/>
      <c r="B250" s="20" t="s">
        <v>166</v>
      </c>
      <c r="C250" s="13"/>
      <c r="D250" s="39">
        <v>1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0">
        <v>44531</v>
      </c>
    </row>
    <row r="251" spans="1:11" x14ac:dyDescent="0.25">
      <c r="A251" s="40"/>
      <c r="B251" s="20" t="s">
        <v>44</v>
      </c>
      <c r="C251" s="13">
        <v>1.25</v>
      </c>
      <c r="D251" s="39">
        <v>4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8" t="s">
        <v>150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39448</v>
      </c>
      <c r="B253" s="20" t="s">
        <v>54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1</v>
      </c>
      <c r="I253" s="9"/>
      <c r="J253" s="11"/>
      <c r="K253" s="51">
        <v>44937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>EDATE(A253,1)</f>
        <v>39479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ref="A256:A266" si="15">EDATE(A255,1)</f>
        <v>39508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EDATE(A256,1)</f>
        <v>39539</v>
      </c>
      <c r="B257" s="20" t="s">
        <v>147</v>
      </c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167</v>
      </c>
    </row>
    <row r="258" spans="1:11" x14ac:dyDescent="0.25">
      <c r="A258" s="40"/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>EDATE(A257,1)</f>
        <v>39569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5"/>
        <v>39600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5"/>
        <v>39630</v>
      </c>
      <c r="B261" s="20" t="s">
        <v>54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51">
        <v>45108</v>
      </c>
    </row>
    <row r="262" spans="1:11" x14ac:dyDescent="0.25">
      <c r="A262" s="40"/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>EDATE(A261,1)</f>
        <v>39661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5"/>
        <v>39692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5"/>
        <v>39722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15"/>
        <v>39753</v>
      </c>
      <c r="B266" s="20" t="s">
        <v>168</v>
      </c>
      <c r="C266" s="13"/>
      <c r="D266" s="39">
        <v>2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169</v>
      </c>
    </row>
    <row r="267" spans="1:11" x14ac:dyDescent="0.25">
      <c r="A267" s="40"/>
      <c r="B267" s="20" t="s">
        <v>170</v>
      </c>
      <c r="C267" s="13">
        <v>1.25</v>
      </c>
      <c r="D267" s="39">
        <v>1.7000000000000001E-2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EDATE(A266,1)</f>
        <v>39783</v>
      </c>
      <c r="B268" s="20" t="s">
        <v>171</v>
      </c>
      <c r="C268" s="13"/>
      <c r="D268" s="39">
        <v>0.11200000000000002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 t="s">
        <v>93</v>
      </c>
      <c r="C269" s="13">
        <v>1.25</v>
      </c>
      <c r="D269" s="39">
        <v>3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53" t="s">
        <v>151</v>
      </c>
      <c r="B270" s="15"/>
      <c r="C270" s="42"/>
      <c r="D270" s="43"/>
      <c r="E270" s="52"/>
      <c r="F270" s="15"/>
      <c r="G270" s="42" t="str">
        <f>IF(ISBLANK(Table1[[#This Row],[EARNED]]),"",Table1[[#This Row],[EARNED]])</f>
        <v/>
      </c>
      <c r="H270" s="43"/>
      <c r="I270" s="52"/>
      <c r="J270" s="12"/>
      <c r="K270" s="15"/>
    </row>
    <row r="271" spans="1:11" x14ac:dyDescent="0.25">
      <c r="A271" s="40">
        <v>39814</v>
      </c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EDATE(A271,1)</f>
        <v>39845</v>
      </c>
      <c r="B272" s="20" t="s">
        <v>172</v>
      </c>
      <c r="C272" s="13">
        <v>1.25</v>
      </c>
      <c r="D272" s="39">
        <v>2.9000000000000012E-2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ref="A273:A283" si="16">EDATE(A272,1)</f>
        <v>39873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6"/>
        <v>39904</v>
      </c>
      <c r="B274" s="20" t="s">
        <v>147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167</v>
      </c>
    </row>
    <row r="275" spans="1:11" x14ac:dyDescent="0.25">
      <c r="A275" s="40"/>
      <c r="B275" s="20" t="s">
        <v>173</v>
      </c>
      <c r="C275" s="13">
        <v>1.25</v>
      </c>
      <c r="D275" s="39">
        <v>0.215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39934</v>
      </c>
      <c r="B276" s="20" t="s">
        <v>174</v>
      </c>
      <c r="C276" s="13">
        <v>1.25</v>
      </c>
      <c r="D276" s="39">
        <v>3.3000000000000015E-2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6"/>
        <v>39965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6"/>
        <v>39995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16"/>
        <v>40026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6"/>
        <v>40057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f t="shared" si="16"/>
        <v>40087</v>
      </c>
      <c r="B281" s="20" t="s">
        <v>175</v>
      </c>
      <c r="C281" s="13">
        <v>1.25</v>
      </c>
      <c r="D281" s="39">
        <v>7.5000000000000011E-2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6"/>
        <v>40118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6"/>
        <v>40148</v>
      </c>
      <c r="B283" s="20" t="s">
        <v>50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152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176</v>
      </c>
      <c r="C286" s="13">
        <v>1.25</v>
      </c>
      <c r="D286" s="39">
        <v>9.6000000000000002E-2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ref="A287:A297" si="17">EDATE(A286,1)</f>
        <v>40238</v>
      </c>
      <c r="B287" s="20" t="s">
        <v>177</v>
      </c>
      <c r="C287" s="13">
        <v>1.25</v>
      </c>
      <c r="D287" s="39">
        <v>4.4000000000000004E-2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7"/>
        <v>40269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7"/>
        <v>40299</v>
      </c>
      <c r="B289" s="20" t="s">
        <v>54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>
        <v>46508</v>
      </c>
    </row>
    <row r="290" spans="1:11" x14ac:dyDescent="0.25">
      <c r="A290" s="40"/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EDATE(A289,1)</f>
        <v>40330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7"/>
        <v>40360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7"/>
        <v>40391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7"/>
        <v>40422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7"/>
        <v>40452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 t="shared" si="17"/>
        <v>40483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7"/>
        <v>40513</v>
      </c>
      <c r="B297" s="20" t="s">
        <v>93</v>
      </c>
      <c r="C297" s="13"/>
      <c r="D297" s="39">
        <v>3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178</v>
      </c>
    </row>
    <row r="298" spans="1:11" x14ac:dyDescent="0.25">
      <c r="A298" s="40"/>
      <c r="B298" s="15" t="s">
        <v>168</v>
      </c>
      <c r="C298" s="13">
        <v>1.25</v>
      </c>
      <c r="D298" s="43">
        <v>2</v>
      </c>
      <c r="E298" s="52"/>
      <c r="F298" s="15"/>
      <c r="G298" s="42">
        <f>IF(ISBLANK(Table1[[#This Row],[EARNED]]),"",Table1[[#This Row],[EARNED]])</f>
        <v>1.25</v>
      </c>
      <c r="H298" s="43"/>
      <c r="I298" s="52"/>
      <c r="J298" s="12"/>
      <c r="K298" s="15"/>
    </row>
    <row r="299" spans="1:11" x14ac:dyDescent="0.25">
      <c r="A299" s="48" t="s">
        <v>179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40544</v>
      </c>
      <c r="B300" s="20" t="s">
        <v>168</v>
      </c>
      <c r="C300" s="13"/>
      <c r="D300" s="39">
        <v>2</v>
      </c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180</v>
      </c>
    </row>
    <row r="301" spans="1:11" x14ac:dyDescent="0.25">
      <c r="A301" s="40"/>
      <c r="B301" s="20" t="s">
        <v>56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2</v>
      </c>
      <c r="I301" s="9"/>
      <c r="J301" s="11"/>
      <c r="K301" s="20" t="s">
        <v>181</v>
      </c>
    </row>
    <row r="302" spans="1:11" x14ac:dyDescent="0.25">
      <c r="A302" s="40"/>
      <c r="B302" s="20" t="s">
        <v>100</v>
      </c>
      <c r="C302" s="13"/>
      <c r="D302" s="39">
        <v>4</v>
      </c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182</v>
      </c>
    </row>
    <row r="303" spans="1:11" x14ac:dyDescent="0.25">
      <c r="A303" s="40"/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EDATE(A300,1)</f>
        <v>40575</v>
      </c>
      <c r="B304" s="20" t="s">
        <v>50</v>
      </c>
      <c r="C304" s="13"/>
      <c r="D304" s="39">
        <v>5</v>
      </c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 t="s">
        <v>183</v>
      </c>
    </row>
    <row r="305" spans="1:11" x14ac:dyDescent="0.25">
      <c r="A305" s="40"/>
      <c r="B305" s="20" t="s">
        <v>147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167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EDATE(A304,1)</f>
        <v>40603</v>
      </c>
      <c r="B307" s="20" t="s">
        <v>184</v>
      </c>
      <c r="C307" s="13">
        <v>1.25</v>
      </c>
      <c r="D307" s="39">
        <v>0.5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ref="A308:A320" si="18">EDATE(A307,1)</f>
        <v>40634</v>
      </c>
      <c r="B308" s="20" t="s">
        <v>147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185</v>
      </c>
    </row>
    <row r="309" spans="1:11" x14ac:dyDescent="0.25">
      <c r="A309" s="40">
        <f t="shared" si="18"/>
        <v>40664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8"/>
        <v>40695</v>
      </c>
      <c r="B310" s="20" t="s">
        <v>54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1</v>
      </c>
      <c r="I310" s="9"/>
      <c r="J310" s="11"/>
      <c r="K310" s="51">
        <v>45086</v>
      </c>
    </row>
    <row r="311" spans="1:11" x14ac:dyDescent="0.25">
      <c r="A311" s="40"/>
      <c r="B311" s="20" t="s">
        <v>54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51">
        <v>45090</v>
      </c>
    </row>
    <row r="312" spans="1:11" x14ac:dyDescent="0.25">
      <c r="A312" s="40"/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EDATE(A310,1)</f>
        <v>40725</v>
      </c>
      <c r="B313" s="20" t="s">
        <v>186</v>
      </c>
      <c r="C313" s="13">
        <v>1.25</v>
      </c>
      <c r="D313" s="39">
        <v>0.52300000000000002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18"/>
        <v>40756</v>
      </c>
      <c r="B314" s="20" t="s">
        <v>187</v>
      </c>
      <c r="C314" s="13">
        <v>1.25</v>
      </c>
      <c r="D314" s="39">
        <v>0.01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18"/>
        <v>40787</v>
      </c>
      <c r="B315" s="20" t="s">
        <v>54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1</v>
      </c>
      <c r="I315" s="9"/>
      <c r="J315" s="11"/>
      <c r="K315" s="50">
        <v>46997</v>
      </c>
    </row>
    <row r="316" spans="1:11" x14ac:dyDescent="0.25">
      <c r="A316" s="40"/>
      <c r="B316" s="20" t="s">
        <v>168</v>
      </c>
      <c r="C316" s="13"/>
      <c r="D316" s="39">
        <v>2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188</v>
      </c>
    </row>
    <row r="317" spans="1:11" x14ac:dyDescent="0.25">
      <c r="A317" s="40"/>
      <c r="B317" s="20" t="s">
        <v>170</v>
      </c>
      <c r="C317" s="13">
        <v>1.25</v>
      </c>
      <c r="D317" s="39">
        <v>1.7000000000000001E-2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EDATE(A315,1)</f>
        <v>40817</v>
      </c>
      <c r="B318" s="20" t="s">
        <v>189</v>
      </c>
      <c r="C318" s="13">
        <v>1.25</v>
      </c>
      <c r="D318" s="39">
        <v>1.9000000000000003E-2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18"/>
        <v>40848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18"/>
        <v>40878</v>
      </c>
      <c r="B320" s="20" t="s">
        <v>93</v>
      </c>
      <c r="C320" s="13"/>
      <c r="D320" s="39">
        <v>3</v>
      </c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 t="s">
        <v>190</v>
      </c>
    </row>
    <row r="321" spans="1:11" x14ac:dyDescent="0.25">
      <c r="A321" s="40"/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8" t="s">
        <v>191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40909</v>
      </c>
      <c r="B323" s="20" t="s">
        <v>54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50">
        <v>45292</v>
      </c>
    </row>
    <row r="324" spans="1:11" x14ac:dyDescent="0.25">
      <c r="A324" s="40"/>
      <c r="B324" s="20" t="s">
        <v>147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 t="s">
        <v>195</v>
      </c>
    </row>
    <row r="325" spans="1:11" x14ac:dyDescent="0.25">
      <c r="A325" s="40"/>
      <c r="B325" s="20" t="s">
        <v>93</v>
      </c>
      <c r="C325" s="13"/>
      <c r="D325" s="39">
        <v>3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 t="s">
        <v>196</v>
      </c>
    </row>
    <row r="326" spans="1:11" x14ac:dyDescent="0.25">
      <c r="A326" s="40"/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>EDATE(A323,1)</f>
        <v>40940</v>
      </c>
      <c r="B327" s="20" t="s">
        <v>56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2</v>
      </c>
      <c r="I327" s="9"/>
      <c r="J327" s="11"/>
      <c r="K327" s="20" t="s">
        <v>197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40969</v>
      </c>
      <c r="B329" s="20" t="s">
        <v>54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50">
        <v>41699</v>
      </c>
    </row>
    <row r="330" spans="1:11" x14ac:dyDescent="0.25">
      <c r="A330" s="40"/>
      <c r="B330" s="20" t="s">
        <v>93</v>
      </c>
      <c r="C330" s="13"/>
      <c r="D330" s="39">
        <v>3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198</v>
      </c>
    </row>
    <row r="331" spans="1:11" x14ac:dyDescent="0.25">
      <c r="A331" s="40"/>
      <c r="B331" s="20" t="s">
        <v>189</v>
      </c>
      <c r="C331" s="13">
        <v>1.25</v>
      </c>
      <c r="D331" s="39">
        <v>1.9000000000000003E-2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>EDATE(A329,1)</f>
        <v>41000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ref="A333:A342" si="19">EDATE(A332,1)</f>
        <v>41030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19"/>
        <v>41061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19"/>
        <v>41091</v>
      </c>
      <c r="B335" s="20" t="s">
        <v>54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51">
        <v>45110</v>
      </c>
    </row>
    <row r="336" spans="1:11" x14ac:dyDescent="0.25">
      <c r="A336" s="40"/>
      <c r="B336" s="20" t="s">
        <v>199</v>
      </c>
      <c r="C336" s="13">
        <v>1.25</v>
      </c>
      <c r="D336" s="39">
        <v>0.14000000000000001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EDATE(A335,1)</f>
        <v>41122</v>
      </c>
      <c r="B337" s="20" t="s">
        <v>54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51">
        <v>45144</v>
      </c>
    </row>
    <row r="338" spans="1:11" x14ac:dyDescent="0.25">
      <c r="A338" s="40"/>
      <c r="B338" s="20" t="s">
        <v>200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202</v>
      </c>
    </row>
    <row r="339" spans="1:11" x14ac:dyDescent="0.25">
      <c r="A339" s="40"/>
      <c r="B339" s="20" t="s">
        <v>201</v>
      </c>
      <c r="C339" s="13">
        <v>1.25</v>
      </c>
      <c r="D339" s="39">
        <v>0.15400000000000003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EDATE(A337,1)</f>
        <v>41153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19"/>
        <v>41183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19"/>
        <v>41214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41244</v>
      </c>
      <c r="B343" s="20" t="s">
        <v>147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146</v>
      </c>
    </row>
    <row r="344" spans="1:11" x14ac:dyDescent="0.25">
      <c r="A344" s="40"/>
      <c r="B344" s="20" t="s">
        <v>166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0">
        <v>46357</v>
      </c>
    </row>
    <row r="345" spans="1:11" x14ac:dyDescent="0.25">
      <c r="A345" s="40"/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8" t="s">
        <v>192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41275</v>
      </c>
      <c r="B347" s="20" t="s">
        <v>54</v>
      </c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>
        <v>1</v>
      </c>
      <c r="I347" s="9"/>
      <c r="J347" s="11"/>
      <c r="K347" s="51">
        <v>44928</v>
      </c>
    </row>
    <row r="348" spans="1:11" x14ac:dyDescent="0.25">
      <c r="A348" s="40"/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>EDATE(A347,1)</f>
        <v>41306</v>
      </c>
      <c r="B349" s="20" t="s">
        <v>93</v>
      </c>
      <c r="C349" s="13"/>
      <c r="D349" s="39">
        <v>3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203</v>
      </c>
    </row>
    <row r="350" spans="1:11" x14ac:dyDescent="0.25">
      <c r="A350" s="40"/>
      <c r="B350" s="20" t="s">
        <v>147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 t="s">
        <v>204</v>
      </c>
    </row>
    <row r="351" spans="1:11" x14ac:dyDescent="0.25">
      <c r="A351" s="40"/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>EDATE(A349,1)</f>
        <v>41334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ref="A353:A360" si="20">EDATE(A352,1)</f>
        <v>41365</v>
      </c>
      <c r="B353" s="20" t="s">
        <v>147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 t="s">
        <v>205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41395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20"/>
        <v>41426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0"/>
        <v>41456</v>
      </c>
      <c r="B357" s="20" t="s">
        <v>54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50">
        <v>46204</v>
      </c>
    </row>
    <row r="358" spans="1:11" x14ac:dyDescent="0.25">
      <c r="A358" s="40"/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f>EDATE(A357,1)</f>
        <v>41487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 t="shared" si="20"/>
        <v>41518</v>
      </c>
      <c r="B360" s="20" t="s">
        <v>56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2</v>
      </c>
      <c r="I360" s="9"/>
      <c r="J360" s="11"/>
      <c r="K360" s="20" t="s">
        <v>206</v>
      </c>
    </row>
    <row r="361" spans="1:11" x14ac:dyDescent="0.25">
      <c r="A361" s="40"/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EDATE(A360,1)</f>
        <v>41548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41579</v>
      </c>
      <c r="B363" s="20" t="s">
        <v>54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50">
        <v>43770</v>
      </c>
    </row>
    <row r="364" spans="1:11" x14ac:dyDescent="0.25">
      <c r="A364" s="40"/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>EDATE(A363,1)</f>
        <v>41609</v>
      </c>
      <c r="B365" s="20" t="s">
        <v>147</v>
      </c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146</v>
      </c>
    </row>
    <row r="366" spans="1:11" x14ac:dyDescent="0.25">
      <c r="A366" s="40"/>
      <c r="B366" s="20" t="s">
        <v>50</v>
      </c>
      <c r="C366" s="13"/>
      <c r="D366" s="39">
        <v>5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207</v>
      </c>
    </row>
    <row r="367" spans="1:11" x14ac:dyDescent="0.25">
      <c r="A367" s="40"/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8" t="s">
        <v>193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25">
      <c r="A369" s="40">
        <v>41640</v>
      </c>
      <c r="B369" s="20" t="s">
        <v>147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208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1">
        <f>EDATE(A369,1)</f>
        <v>41671</v>
      </c>
      <c r="B371" s="15"/>
      <c r="C371" s="13">
        <v>1.25</v>
      </c>
      <c r="D371" s="43"/>
      <c r="E371" s="52"/>
      <c r="F371" s="15"/>
      <c r="G371" s="42">
        <f>IF(ISBLANK(Table1[[#This Row],[EARNED]]),"",Table1[[#This Row],[EARNED]])</f>
        <v>1.25</v>
      </c>
      <c r="H371" s="43"/>
      <c r="I371" s="52"/>
      <c r="J371" s="12"/>
      <c r="K371" s="15"/>
    </row>
    <row r="372" spans="1:11" x14ac:dyDescent="0.25">
      <c r="A372" s="41">
        <f t="shared" ref="A372:A383" si="21">EDATE(A371,1)</f>
        <v>41699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1">
        <f t="shared" si="21"/>
        <v>41730</v>
      </c>
      <c r="B373" s="20" t="s">
        <v>54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50">
        <v>44287</v>
      </c>
    </row>
    <row r="374" spans="1:11" x14ac:dyDescent="0.25">
      <c r="A374" s="40"/>
      <c r="B374" s="20" t="s">
        <v>147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 t="s">
        <v>167</v>
      </c>
    </row>
    <row r="375" spans="1:11" x14ac:dyDescent="0.25">
      <c r="A375" s="40"/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1">
        <f>EDATE(A373,1)</f>
        <v>41760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1">
        <f t="shared" si="21"/>
        <v>41791</v>
      </c>
      <c r="B377" s="20" t="s">
        <v>54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51">
        <v>45081</v>
      </c>
    </row>
    <row r="378" spans="1:11" x14ac:dyDescent="0.25">
      <c r="A378" s="40"/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1">
        <f>EDATE(A377,1)</f>
        <v>41821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1">
        <f t="shared" si="21"/>
        <v>41852</v>
      </c>
      <c r="B380" s="20" t="s">
        <v>54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50" t="s">
        <v>209</v>
      </c>
    </row>
    <row r="381" spans="1:11" x14ac:dyDescent="0.25">
      <c r="A381" s="40"/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1">
        <f>EDATE(A380,1)</f>
        <v>41883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1">
        <f t="shared" si="21"/>
        <v>41913</v>
      </c>
      <c r="B383" s="20" t="s">
        <v>54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50">
        <v>41548</v>
      </c>
    </row>
    <row r="384" spans="1:11" x14ac:dyDescent="0.25">
      <c r="A384" s="40"/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1">
        <f>EDATE(A383,1)</f>
        <v>41944</v>
      </c>
      <c r="B385" s="20" t="s">
        <v>147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 t="s">
        <v>146</v>
      </c>
    </row>
    <row r="386" spans="1:11" x14ac:dyDescent="0.25">
      <c r="A386" s="40"/>
      <c r="B386" s="20" t="s">
        <v>50</v>
      </c>
      <c r="C386" s="13"/>
      <c r="D386" s="39">
        <v>5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 t="s">
        <v>210</v>
      </c>
    </row>
    <row r="387" spans="1:11" x14ac:dyDescent="0.25">
      <c r="A387" s="40"/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1">
        <f>EDATE(A385,1)</f>
        <v>41974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8" t="s">
        <v>194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42005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1" si="22">EDATE(A391,1)</f>
        <v>42064</v>
      </c>
      <c r="B392" s="20" t="s">
        <v>166</v>
      </c>
      <c r="C392" s="13"/>
      <c r="D392" s="39">
        <v>1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51">
        <v>45016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 t="s">
        <v>147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167</v>
      </c>
    </row>
    <row r="395" spans="1:11" x14ac:dyDescent="0.25">
      <c r="A395" s="40"/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>EDATE(A394,1)</f>
        <v>42125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22"/>
        <v>42156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2"/>
        <v>42186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2"/>
        <v>42217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2"/>
        <v>42248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 t="shared" si="22"/>
        <v>42278</v>
      </c>
      <c r="B401" s="20" t="s">
        <v>85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4</v>
      </c>
      <c r="I401" s="9"/>
      <c r="J401" s="11"/>
      <c r="K401" s="20" t="s">
        <v>211</v>
      </c>
    </row>
    <row r="402" spans="1:11" x14ac:dyDescent="0.25">
      <c r="A402" s="40"/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>EDATE(A401,1)</f>
        <v>42309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42339</v>
      </c>
      <c r="B404" s="20" t="s">
        <v>147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 t="s">
        <v>146</v>
      </c>
    </row>
    <row r="405" spans="1:11" x14ac:dyDescent="0.25">
      <c r="A405" s="40"/>
      <c r="B405" s="20" t="s">
        <v>50</v>
      </c>
      <c r="C405" s="13"/>
      <c r="D405" s="39">
        <v>5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212</v>
      </c>
    </row>
    <row r="406" spans="1:11" x14ac:dyDescent="0.25">
      <c r="A406" s="40"/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8" t="s">
        <v>213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42370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EDATE(A408,1)</f>
        <v>42401</v>
      </c>
      <c r="B409" s="20" t="s">
        <v>50</v>
      </c>
      <c r="C409" s="13"/>
      <c r="D409" s="39">
        <v>5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 t="s">
        <v>214</v>
      </c>
    </row>
    <row r="410" spans="1:11" x14ac:dyDescent="0.25">
      <c r="A410" s="40"/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>EDATE(A409,1)</f>
        <v>42430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ref="A412:A428" si="23">EDATE(A411,1)</f>
        <v>42461</v>
      </c>
      <c r="B412" s="20" t="s">
        <v>147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 t="s">
        <v>167</v>
      </c>
    </row>
    <row r="413" spans="1:11" x14ac:dyDescent="0.25">
      <c r="A413" s="40"/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f>EDATE(A412,1)</f>
        <v>42491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 t="shared" si="23"/>
        <v>42522</v>
      </c>
      <c r="B415" s="20" t="s">
        <v>52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3</v>
      </c>
      <c r="I415" s="9"/>
      <c r="J415" s="11"/>
      <c r="K415" s="20" t="s">
        <v>215</v>
      </c>
    </row>
    <row r="416" spans="1:11" x14ac:dyDescent="0.25">
      <c r="A416" s="40"/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EDATE(A415,1)</f>
        <v>42552</v>
      </c>
      <c r="B417" s="20" t="s">
        <v>56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216</v>
      </c>
    </row>
    <row r="418" spans="1:11" x14ac:dyDescent="0.25">
      <c r="A418" s="40"/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>EDATE(A417,1)</f>
        <v>42583</v>
      </c>
      <c r="B419" s="20" t="s">
        <v>54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51">
        <v>45148</v>
      </c>
    </row>
    <row r="420" spans="1:11" x14ac:dyDescent="0.25">
      <c r="A420" s="40"/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>EDATE(A419,1)</f>
        <v>42614</v>
      </c>
      <c r="B421" s="20" t="s">
        <v>217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28</v>
      </c>
      <c r="I421" s="9"/>
      <c r="J421" s="11"/>
      <c r="K421" s="20" t="s">
        <v>218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EDATE(A421,1)</f>
        <v>42644</v>
      </c>
      <c r="B423" s="20" t="s">
        <v>54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51">
        <v>45204</v>
      </c>
    </row>
    <row r="424" spans="1:11" x14ac:dyDescent="0.25">
      <c r="A424" s="40"/>
      <c r="B424" s="20" t="s">
        <v>54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51">
        <v>45227</v>
      </c>
    </row>
    <row r="425" spans="1:11" x14ac:dyDescent="0.25">
      <c r="A425" s="40"/>
      <c r="B425" s="20" t="s">
        <v>54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20"/>
    </row>
    <row r="426" spans="1:11" x14ac:dyDescent="0.25">
      <c r="A426" s="40"/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>EDATE(A423,1)</f>
        <v>42675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3"/>
        <v>42705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8" t="s">
        <v>219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42736</v>
      </c>
      <c r="B430" s="20" t="s">
        <v>50</v>
      </c>
      <c r="C430" s="13"/>
      <c r="D430" s="39">
        <v>5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220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42767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53" si="24">EDATE(A432,1)</f>
        <v>42795</v>
      </c>
      <c r="B433" s="20" t="s">
        <v>54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51">
        <v>44987</v>
      </c>
    </row>
    <row r="434" spans="1:11" x14ac:dyDescent="0.25">
      <c r="A434" s="40"/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EDATE(A433,1)</f>
        <v>42826</v>
      </c>
      <c r="B435" s="20" t="s">
        <v>56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2</v>
      </c>
      <c r="I435" s="9"/>
      <c r="J435" s="11"/>
      <c r="K435" s="20" t="s">
        <v>221</v>
      </c>
    </row>
    <row r="436" spans="1:11" x14ac:dyDescent="0.25">
      <c r="A436" s="40"/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>EDATE(A435,1)</f>
        <v>42856</v>
      </c>
      <c r="B437" s="20" t="s">
        <v>147</v>
      </c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222</v>
      </c>
    </row>
    <row r="438" spans="1:11" x14ac:dyDescent="0.25">
      <c r="A438" s="40"/>
      <c r="B438" s="20" t="s">
        <v>54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1</v>
      </c>
      <c r="I438" s="9"/>
      <c r="J438" s="11"/>
      <c r="K438" s="20"/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EDATE(A437,1)</f>
        <v>42887</v>
      </c>
      <c r="B440" s="20" t="s">
        <v>56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223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42917</v>
      </c>
      <c r="B442" s="20" t="s">
        <v>224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50">
        <v>45839</v>
      </c>
    </row>
    <row r="443" spans="1:11" x14ac:dyDescent="0.25">
      <c r="A443" s="40"/>
      <c r="B443" s="20" t="s">
        <v>54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51">
        <v>45140</v>
      </c>
    </row>
    <row r="444" spans="1:11" x14ac:dyDescent="0.25">
      <c r="A444" s="40"/>
      <c r="B444" s="20" t="s">
        <v>54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51">
        <v>45149</v>
      </c>
    </row>
    <row r="445" spans="1:11" x14ac:dyDescent="0.25">
      <c r="A445" s="40"/>
      <c r="B445" s="20" t="s">
        <v>54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51">
        <v>45163</v>
      </c>
    </row>
    <row r="446" spans="1:11" x14ac:dyDescent="0.25">
      <c r="A446" s="40"/>
      <c r="B446" s="20"/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EDATE(A442,1)</f>
        <v>42948</v>
      </c>
      <c r="B447" s="20" t="s">
        <v>54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51">
        <v>45163</v>
      </c>
    </row>
    <row r="448" spans="1:11" x14ac:dyDescent="0.25">
      <c r="A448" s="40"/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42979</v>
      </c>
      <c r="B449" s="20" t="s">
        <v>54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44075</v>
      </c>
    </row>
    <row r="450" spans="1:11" x14ac:dyDescent="0.25">
      <c r="A450" s="40"/>
      <c r="B450" s="20" t="s">
        <v>54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51">
        <v>45205</v>
      </c>
    </row>
    <row r="451" spans="1:11" x14ac:dyDescent="0.25">
      <c r="A451" s="40"/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>EDATE(A449,1)</f>
        <v>43009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4"/>
        <v>43040</v>
      </c>
      <c r="B453" s="20" t="s">
        <v>56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2</v>
      </c>
      <c r="I453" s="9"/>
      <c r="J453" s="11"/>
      <c r="K453" s="20" t="s">
        <v>225</v>
      </c>
    </row>
    <row r="454" spans="1:11" x14ac:dyDescent="0.25">
      <c r="A454" s="40"/>
      <c r="B454" s="20" t="s">
        <v>147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146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50">
        <v>46357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43070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226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43101</v>
      </c>
      <c r="B459" s="20" t="s">
        <v>54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51">
        <v>44942</v>
      </c>
    </row>
    <row r="460" spans="1:11" x14ac:dyDescent="0.25">
      <c r="A460" s="40"/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1">
        <f>EDATE(A459,1)</f>
        <v>43132</v>
      </c>
      <c r="B461" s="15" t="s">
        <v>100</v>
      </c>
      <c r="C461" s="13"/>
      <c r="D461" s="43">
        <v>4</v>
      </c>
      <c r="E461" s="52"/>
      <c r="F461" s="15"/>
      <c r="G461" s="42" t="str">
        <f>IF(ISBLANK(Table1[[#This Row],[EARNED]]),"",Table1[[#This Row],[EARNED]])</f>
        <v/>
      </c>
      <c r="H461" s="43"/>
      <c r="I461" s="52"/>
      <c r="J461" s="12"/>
      <c r="K461" s="15" t="s">
        <v>115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1">
        <f>EDATE(A461,1)</f>
        <v>43160</v>
      </c>
      <c r="B463" s="20" t="s">
        <v>54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1</v>
      </c>
      <c r="I463" s="9"/>
      <c r="J463" s="11"/>
      <c r="K463" s="54">
        <v>44963</v>
      </c>
    </row>
    <row r="464" spans="1:11" x14ac:dyDescent="0.25">
      <c r="A464" s="40"/>
      <c r="B464" s="20" t="s">
        <v>54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1">
        <v>45019</v>
      </c>
    </row>
    <row r="465" spans="1:11" x14ac:dyDescent="0.25">
      <c r="A465" s="40"/>
      <c r="B465" s="20" t="s">
        <v>147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158</v>
      </c>
    </row>
    <row r="466" spans="1:11" x14ac:dyDescent="0.25">
      <c r="A466" s="40"/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1">
        <f>EDATE(A463,1)</f>
        <v>43191</v>
      </c>
      <c r="B467" s="20" t="s">
        <v>54</v>
      </c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>
        <v>1</v>
      </c>
      <c r="I467" s="9"/>
      <c r="J467" s="11"/>
      <c r="K467" s="55">
        <v>45383</v>
      </c>
    </row>
    <row r="468" spans="1:11" x14ac:dyDescent="0.25">
      <c r="A468" s="40"/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1">
        <f>EDATE(A467,1)</f>
        <v>43221</v>
      </c>
      <c r="B469" s="20" t="s">
        <v>46</v>
      </c>
      <c r="C469" s="13"/>
      <c r="D469" s="39">
        <v>1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54">
        <v>45053</v>
      </c>
    </row>
    <row r="470" spans="1:11" x14ac:dyDescent="0.25">
      <c r="A470" s="40"/>
      <c r="B470" s="20" t="s">
        <v>54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51">
        <v>45090</v>
      </c>
    </row>
    <row r="471" spans="1:11" x14ac:dyDescent="0.25">
      <c r="A471" s="40"/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1">
        <f>EDATE(A469,1)</f>
        <v>43252</v>
      </c>
      <c r="B472" s="20" t="s">
        <v>54</v>
      </c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>
        <v>1</v>
      </c>
      <c r="I472" s="9"/>
      <c r="J472" s="11"/>
      <c r="K472" s="55">
        <v>46539</v>
      </c>
    </row>
    <row r="473" spans="1:11" x14ac:dyDescent="0.25">
      <c r="A473" s="40"/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1">
        <f>EDATE(A472,1)</f>
        <v>43282</v>
      </c>
      <c r="B474" s="20" t="s">
        <v>54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>
        <v>1</v>
      </c>
      <c r="I474" s="9"/>
      <c r="J474" s="11"/>
      <c r="K474" s="55">
        <v>46569</v>
      </c>
    </row>
    <row r="475" spans="1:11" x14ac:dyDescent="0.25">
      <c r="A475" s="40"/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1">
        <f>EDATE(A474,1)</f>
        <v>43313</v>
      </c>
      <c r="B476" s="20" t="s">
        <v>46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54">
        <v>45166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1">
        <f>EDATE(A476,1)</f>
        <v>43344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15"/>
    </row>
    <row r="479" spans="1:11" x14ac:dyDescent="0.25">
      <c r="A479" s="41">
        <f t="shared" ref="A479" si="25">EDATE(A478,1)</f>
        <v>43374</v>
      </c>
      <c r="B479" s="15" t="s">
        <v>46</v>
      </c>
      <c r="C479" s="13"/>
      <c r="D479" s="43">
        <v>1</v>
      </c>
      <c r="E479" s="52"/>
      <c r="F479" s="15"/>
      <c r="G479" s="42" t="str">
        <f>IF(ISBLANK(Table1[[#This Row],[EARNED]]),"",Table1[[#This Row],[EARNED]])</f>
        <v/>
      </c>
      <c r="H479" s="43"/>
      <c r="I479" s="52"/>
      <c r="J479" s="12"/>
      <c r="K479" s="55">
        <v>45200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50">
        <v>44835</v>
      </c>
    </row>
    <row r="481" spans="1:11" x14ac:dyDescent="0.25">
      <c r="A481" s="40"/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1">
        <f>EDATE(A479,1)</f>
        <v>43405</v>
      </c>
      <c r="B482" s="20" t="s">
        <v>54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>
        <v>1</v>
      </c>
      <c r="I482" s="9"/>
      <c r="J482" s="11"/>
      <c r="K482" s="50">
        <v>41944</v>
      </c>
    </row>
    <row r="483" spans="1:11" x14ac:dyDescent="0.25">
      <c r="A483" s="40"/>
      <c r="B483" s="20" t="s">
        <v>54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51">
        <v>45240</v>
      </c>
    </row>
    <row r="484" spans="1:11" x14ac:dyDescent="0.25">
      <c r="A484" s="40"/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1">
        <f>EDATE(A482,1)</f>
        <v>43435</v>
      </c>
      <c r="B485" s="20" t="s">
        <v>54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>
        <v>1</v>
      </c>
      <c r="I485" s="9"/>
      <c r="J485" s="11"/>
      <c r="K485" s="51">
        <v>45264</v>
      </c>
    </row>
    <row r="486" spans="1:11" x14ac:dyDescent="0.25">
      <c r="A486" s="40"/>
      <c r="B486" s="20" t="s">
        <v>147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146</v>
      </c>
    </row>
    <row r="487" spans="1:11" x14ac:dyDescent="0.25">
      <c r="A487" s="40"/>
      <c r="B487" s="20" t="s">
        <v>123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227</v>
      </c>
    </row>
    <row r="488" spans="1:11" x14ac:dyDescent="0.25">
      <c r="A488" s="40"/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228</v>
      </c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>
        <v>43466</v>
      </c>
      <c r="B490" s="20" t="s">
        <v>54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1</v>
      </c>
      <c r="I490" s="9"/>
      <c r="J490" s="11"/>
      <c r="K490" s="51">
        <v>44940</v>
      </c>
    </row>
    <row r="491" spans="1:11" x14ac:dyDescent="0.25">
      <c r="A491" s="40"/>
      <c r="B491" s="20" t="s">
        <v>46</v>
      </c>
      <c r="C491" s="13"/>
      <c r="D491" s="39">
        <v>1</v>
      </c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50">
        <v>45658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f>EDATE(A490,1)</f>
        <v>43497</v>
      </c>
      <c r="B493" s="20" t="s">
        <v>168</v>
      </c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>
        <v>2</v>
      </c>
      <c r="I493" s="9"/>
      <c r="J493" s="11"/>
      <c r="K493" s="20" t="s">
        <v>229</v>
      </c>
    </row>
    <row r="494" spans="1:11" x14ac:dyDescent="0.25">
      <c r="A494" s="40"/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EDATE(A493,1)</f>
        <v>43525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3" si="26">EDATE(A495,1)</f>
        <v>43556</v>
      </c>
      <c r="B496" s="20" t="s">
        <v>54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51">
        <v>44930</v>
      </c>
    </row>
    <row r="497" spans="1:11" x14ac:dyDescent="0.25">
      <c r="A497" s="40"/>
      <c r="B497" s="20" t="s">
        <v>54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>
        <v>1</v>
      </c>
      <c r="I497" s="9"/>
      <c r="J497" s="11"/>
      <c r="K497" s="20"/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43586</v>
      </c>
      <c r="B499" s="20" t="s">
        <v>147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51">
        <v>45049</v>
      </c>
    </row>
    <row r="500" spans="1:11" x14ac:dyDescent="0.25">
      <c r="A500" s="40"/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EDATE(A499,1)</f>
        <v>43617</v>
      </c>
      <c r="B501" s="20" t="s">
        <v>54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50">
        <v>42887</v>
      </c>
    </row>
    <row r="502" spans="1:11" x14ac:dyDescent="0.25">
      <c r="A502" s="40"/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>EDATE(A501,1)</f>
        <v>43647</v>
      </c>
      <c r="B503" s="20" t="s">
        <v>56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2</v>
      </c>
      <c r="I503" s="9"/>
      <c r="J503" s="11"/>
      <c r="K503" s="20" t="s">
        <v>230</v>
      </c>
    </row>
    <row r="504" spans="1:11" x14ac:dyDescent="0.25">
      <c r="A504" s="40"/>
      <c r="B504" s="20" t="s">
        <v>147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231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43678</v>
      </c>
      <c r="B506" s="20" t="s">
        <v>70</v>
      </c>
      <c r="C506" s="13"/>
      <c r="D506" s="39">
        <v>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 t="s">
        <v>232</v>
      </c>
    </row>
    <row r="507" spans="1:11" x14ac:dyDescent="0.25">
      <c r="A507" s="40"/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>EDATE(A506,1)</f>
        <v>43709</v>
      </c>
      <c r="B508" s="20" t="s">
        <v>56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2</v>
      </c>
      <c r="I508" s="9"/>
      <c r="J508" s="11"/>
      <c r="K508" s="20" t="s">
        <v>235</v>
      </c>
    </row>
    <row r="509" spans="1:11" x14ac:dyDescent="0.25">
      <c r="A509" s="40"/>
      <c r="B509" s="20" t="s">
        <v>46</v>
      </c>
      <c r="C509" s="13"/>
      <c r="D509" s="39">
        <v>1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50">
        <v>44805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>
        <v>1</v>
      </c>
      <c r="I510" s="9"/>
      <c r="J510" s="11"/>
      <c r="K510" s="51">
        <v>45202</v>
      </c>
    </row>
    <row r="511" spans="1:11" x14ac:dyDescent="0.25">
      <c r="A511" s="40"/>
      <c r="B511" s="20"/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f>EDATE(A508,1)</f>
        <v>43739</v>
      </c>
      <c r="B512" s="20"/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f t="shared" si="26"/>
        <v>43770</v>
      </c>
      <c r="B513" s="20" t="s">
        <v>54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51">
        <v>45241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>
        <v>1</v>
      </c>
      <c r="I514" s="9"/>
      <c r="J514" s="11"/>
      <c r="K514" s="50">
        <v>47058</v>
      </c>
    </row>
    <row r="515" spans="1:11" x14ac:dyDescent="0.25">
      <c r="A515" s="40"/>
      <c r="B515" s="20" t="s">
        <v>147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 t="s">
        <v>146</v>
      </c>
    </row>
    <row r="516" spans="1:11" x14ac:dyDescent="0.25">
      <c r="A516" s="40"/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>EDATE(A513,1)</f>
        <v>43800</v>
      </c>
      <c r="B517" s="20" t="s">
        <v>166</v>
      </c>
      <c r="C517" s="13">
        <v>1.25</v>
      </c>
      <c r="D517" s="39">
        <v>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8" t="s">
        <v>233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43831</v>
      </c>
      <c r="B519" s="20" t="s">
        <v>243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23</v>
      </c>
      <c r="I519" s="9"/>
      <c r="J519" s="11"/>
      <c r="K519" s="56" t="s">
        <v>236</v>
      </c>
    </row>
    <row r="520" spans="1:11" x14ac:dyDescent="0.25">
      <c r="A520" s="40"/>
      <c r="B520" s="20" t="s">
        <v>244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61</v>
      </c>
      <c r="I520" s="9"/>
      <c r="J520" s="11"/>
      <c r="K520" s="20" t="s">
        <v>237</v>
      </c>
    </row>
    <row r="521" spans="1:11" x14ac:dyDescent="0.25">
      <c r="A521" s="40"/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>EDATE(A519,1)</f>
        <v>43862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ref="A523:A531" si="27">EDATE(A522,1)</f>
        <v>43891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7"/>
        <v>43922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7"/>
        <v>43952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7"/>
        <v>43983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f t="shared" si="27"/>
        <v>44013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f t="shared" si="27"/>
        <v>44044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 t="shared" si="27"/>
        <v>44075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27"/>
        <v>44105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27"/>
        <v>44136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f>EDATE(A531,1)</f>
        <v>44166</v>
      </c>
      <c r="B532" s="20" t="s">
        <v>50</v>
      </c>
      <c r="C532" s="13">
        <v>1.25</v>
      </c>
      <c r="D532" s="39">
        <v>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8" t="s">
        <v>234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44197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>EDATE(A534,1)</f>
        <v>44228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f t="shared" ref="A536:A544" si="28">EDATE(A535,1)</f>
        <v>44256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28"/>
        <v>44287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 t="shared" si="28"/>
        <v>44317</v>
      </c>
      <c r="B538" s="15"/>
      <c r="C538" s="13">
        <v>1.25</v>
      </c>
      <c r="D538" s="43"/>
      <c r="E538" s="52"/>
      <c r="F538" s="15"/>
      <c r="G538" s="42">
        <f>IF(ISBLANK(Table1[[#This Row],[EARNED]]),"",Table1[[#This Row],[EARNED]])</f>
        <v>1.25</v>
      </c>
      <c r="H538" s="43"/>
      <c r="I538" s="52"/>
      <c r="J538" s="12"/>
      <c r="K538" s="15"/>
    </row>
    <row r="539" spans="1:11" x14ac:dyDescent="0.25">
      <c r="A539" s="40">
        <f t="shared" si="28"/>
        <v>44348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8"/>
        <v>44378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8"/>
        <v>44409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8"/>
        <v>44440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8"/>
        <v>44470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8"/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>EDATE(A544,1)</f>
        <v>44531</v>
      </c>
      <c r="B545" s="20" t="s">
        <v>50</v>
      </c>
      <c r="C545" s="13">
        <v>1.25</v>
      </c>
      <c r="D545" s="39">
        <v>5</v>
      </c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8" t="s">
        <v>238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EDATE(A547,1)</f>
        <v>44593</v>
      </c>
      <c r="B548" s="20" t="s">
        <v>46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51">
        <v>44979</v>
      </c>
    </row>
    <row r="549" spans="1:11" x14ac:dyDescent="0.25">
      <c r="A549" s="40"/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f>EDATE(A548,1)</f>
        <v>44621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0">
        <f t="shared" ref="A551:A557" si="29">EDATE(A550,1)</f>
        <v>44652</v>
      </c>
      <c r="B551" s="20" t="s">
        <v>147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 t="s">
        <v>167</v>
      </c>
    </row>
    <row r="552" spans="1:11" x14ac:dyDescent="0.25">
      <c r="A552" s="40"/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EDATE(A551,1)</f>
        <v>44682</v>
      </c>
      <c r="B553" s="15" t="s">
        <v>50</v>
      </c>
      <c r="C553" s="13"/>
      <c r="D553" s="43">
        <v>5</v>
      </c>
      <c r="E553" s="52"/>
      <c r="F553" s="15"/>
      <c r="G553" s="42" t="str">
        <f>IF(ISBLANK(Table1[[#This Row],[EARNED]]),"",Table1[[#This Row],[EARNED]])</f>
        <v/>
      </c>
      <c r="H553" s="43"/>
      <c r="I553" s="52"/>
      <c r="J553" s="12"/>
      <c r="K553" s="15" t="s">
        <v>239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44713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>EDATE(A555,1)</f>
        <v>44743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9"/>
        <v>44774</v>
      </c>
      <c r="B557" s="20" t="s">
        <v>54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1</v>
      </c>
      <c r="I557" s="9"/>
      <c r="J557" s="11"/>
      <c r="K557" s="51">
        <v>45145</v>
      </c>
    </row>
    <row r="558" spans="1:11" x14ac:dyDescent="0.25">
      <c r="A558" s="40"/>
      <c r="B558" s="20" t="s">
        <v>54</v>
      </c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>
        <v>1</v>
      </c>
      <c r="I558" s="9"/>
      <c r="J558" s="11"/>
      <c r="K558" s="50">
        <v>44774</v>
      </c>
    </row>
    <row r="559" spans="1:11" x14ac:dyDescent="0.25">
      <c r="A559" s="40"/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>EDATE(A557,1)</f>
        <v>44805</v>
      </c>
      <c r="B560" s="15" t="s">
        <v>54</v>
      </c>
      <c r="C560" s="42"/>
      <c r="D560" s="43"/>
      <c r="E560" s="52"/>
      <c r="F560" s="15"/>
      <c r="G560" s="42" t="str">
        <f>IF(ISBLANK(Table1[[#This Row],[EARNED]]),"",Table1[[#This Row],[EARNED]])</f>
        <v/>
      </c>
      <c r="H560" s="43">
        <v>1</v>
      </c>
      <c r="I560" s="52"/>
      <c r="J560" s="12"/>
      <c r="K560" s="54">
        <v>45176</v>
      </c>
    </row>
    <row r="561" spans="1:11" x14ac:dyDescent="0.25">
      <c r="A561" s="40"/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v>44835</v>
      </c>
      <c r="B562" s="20" t="s">
        <v>246</v>
      </c>
      <c r="C562" s="13">
        <v>1.25</v>
      </c>
      <c r="D562" s="39"/>
      <c r="E562" s="9"/>
      <c r="F562" s="20"/>
      <c r="G562" s="13">
        <f>IF(ISBLANK(Table1[[#This Row],[EARNED]]),"",Table1[[#This Row],[EARNED]])</f>
        <v>1.25</v>
      </c>
      <c r="H562" s="39">
        <v>1</v>
      </c>
      <c r="I562" s="9"/>
      <c r="J562" s="11"/>
      <c r="K562" s="56">
        <v>44841</v>
      </c>
    </row>
    <row r="563" spans="1:11" x14ac:dyDescent="0.25">
      <c r="A563" s="41">
        <v>44866</v>
      </c>
      <c r="B563" s="15" t="s">
        <v>246</v>
      </c>
      <c r="C563" s="13">
        <v>1.25</v>
      </c>
      <c r="D563" s="43"/>
      <c r="E563" s="52"/>
      <c r="F563" s="15"/>
      <c r="G563" s="42">
        <f>IF(ISBLANK(Table1[[#This Row],[EARNED]]),"",Table1[[#This Row],[EARNED]])</f>
        <v>1.25</v>
      </c>
      <c r="H563" s="43">
        <v>1</v>
      </c>
      <c r="I563" s="52"/>
      <c r="J563" s="12"/>
      <c r="K563" s="57">
        <v>44875</v>
      </c>
    </row>
    <row r="564" spans="1:11" x14ac:dyDescent="0.25">
      <c r="A564" s="41">
        <v>44896</v>
      </c>
      <c r="B564" s="15" t="s">
        <v>247</v>
      </c>
      <c r="C564" s="13">
        <v>1.25</v>
      </c>
      <c r="D564" s="43"/>
      <c r="E564" s="52"/>
      <c r="F564" s="15"/>
      <c r="G564" s="42">
        <f>IF(ISBLANK(Table1[[#This Row],[EARNED]]),"",Table1[[#This Row],[EARNED]])</f>
        <v>1.25</v>
      </c>
      <c r="H564" s="43">
        <v>2</v>
      </c>
      <c r="I564" s="52"/>
      <c r="J564" s="12"/>
      <c r="K564" s="15" t="s">
        <v>248</v>
      </c>
    </row>
    <row r="565" spans="1:11" x14ac:dyDescent="0.25">
      <c r="A565" s="41"/>
      <c r="B565" s="15" t="s">
        <v>249</v>
      </c>
      <c r="C565" s="13"/>
      <c r="D565" s="43"/>
      <c r="E565" s="52"/>
      <c r="F565" s="15"/>
      <c r="G565" s="42" t="str">
        <f>IF(ISBLANK(Table1[[#This Row],[EARNED]]),"",Table1[[#This Row],[EARNED]])</f>
        <v/>
      </c>
      <c r="H565" s="43"/>
      <c r="I565" s="52"/>
      <c r="J565" s="12"/>
      <c r="K565" s="57">
        <v>44914</v>
      </c>
    </row>
    <row r="566" spans="1:11" x14ac:dyDescent="0.25">
      <c r="A566" s="53" t="s">
        <v>245</v>
      </c>
      <c r="B566" s="15"/>
      <c r="C566" s="13"/>
      <c r="D566" s="43"/>
      <c r="E566" s="52"/>
      <c r="F566" s="15"/>
      <c r="G566" s="42" t="str">
        <f>IF(ISBLANK(Table1[[#This Row],[EARNED]]),"",Table1[[#This Row],[EARNED]])</f>
        <v/>
      </c>
      <c r="H566" s="43"/>
      <c r="I566" s="52"/>
      <c r="J566" s="12"/>
      <c r="K566" s="15"/>
    </row>
    <row r="567" spans="1:11" x14ac:dyDescent="0.25">
      <c r="A567" s="41">
        <v>44927</v>
      </c>
      <c r="B567" s="20" t="s">
        <v>241</v>
      </c>
      <c r="C567" s="13">
        <v>1.25</v>
      </c>
      <c r="D567" s="39">
        <v>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 t="s">
        <v>250</v>
      </c>
    </row>
    <row r="568" spans="1:11" x14ac:dyDescent="0.25">
      <c r="A568" s="41">
        <v>44958</v>
      </c>
      <c r="B568" s="20" t="s">
        <v>241</v>
      </c>
      <c r="C568" s="13">
        <v>1.25</v>
      </c>
      <c r="D568" s="39">
        <v>2</v>
      </c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 t="s">
        <v>251</v>
      </c>
    </row>
    <row r="569" spans="1:11" x14ac:dyDescent="0.25">
      <c r="A569" s="41">
        <v>44986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1">
        <v>45017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1">
        <v>45047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1">
        <v>45078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1">
        <v>45108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1">
        <v>45139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1">
        <v>45170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/>
      <c r="B591" s="15"/>
      <c r="C591" s="42"/>
      <c r="D591" s="43"/>
      <c r="E591" s="9"/>
      <c r="F591" s="15"/>
      <c r="G591" s="42" t="str">
        <f>IF(ISBLANK(Table1[[#This Row],[EARNED]]),"",Table1[[#This Row],[EARNED]])</f>
        <v/>
      </c>
      <c r="H591" s="43"/>
      <c r="I591" s="9"/>
      <c r="J591" s="12"/>
      <c r="K59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14</v>
      </c>
      <c r="G3" s="47">
        <f>SUMIFS(F7:F14,E7:E14,E3)+SUMIFS(D7:D66,C7:C66,F3)+D3</f>
        <v>0.15400000000000003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2023-03-30T00:47:27Z</dcterms:modified>
</cp:coreProperties>
</file>