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ACCOUNTING\"/>
    </mc:Choice>
  </mc:AlternateContent>
  <xr:revisionPtr revIDLastSave="0" documentId="13_ncr:1_{234567EB-58EC-4D46-B171-AAABAE48228C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_xlnm._FilterDatabase" localSheetId="2" hidden="1">CONVERTION!$C$6:$F$66</definedName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2" i="1" l="1"/>
  <c r="G74" i="1"/>
  <c r="G70" i="1"/>
  <c r="G56" i="1"/>
  <c r="G55" i="1"/>
  <c r="G43" i="1" l="1"/>
  <c r="G40" i="1"/>
  <c r="G38" i="1"/>
  <c r="E9" i="1"/>
  <c r="G14" i="1"/>
  <c r="G13" i="1"/>
  <c r="G86" i="1"/>
  <c r="G71" i="1"/>
  <c r="G57" i="1"/>
  <c r="G41" i="1"/>
  <c r="G26" i="1"/>
  <c r="G3" i="3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2" i="1"/>
  <c r="G44" i="1"/>
  <c r="G45" i="1"/>
  <c r="G46" i="1"/>
  <c r="G47" i="1"/>
  <c r="G48" i="1"/>
  <c r="G49" i="1"/>
  <c r="G50" i="1"/>
  <c r="G51" i="1"/>
  <c r="G52" i="1"/>
  <c r="G53" i="1"/>
  <c r="G54" i="1"/>
  <c r="G58" i="1"/>
  <c r="G59" i="1"/>
  <c r="G60" i="1"/>
  <c r="G61" i="1"/>
  <c r="G62" i="1"/>
  <c r="G63" i="1"/>
  <c r="G64" i="1"/>
  <c r="G65" i="1"/>
  <c r="G66" i="1"/>
  <c r="G67" i="1"/>
  <c r="G68" i="1"/>
  <c r="G69" i="1"/>
  <c r="G72" i="1"/>
  <c r="G73" i="1"/>
  <c r="G75" i="1"/>
  <c r="G76" i="1"/>
  <c r="G77" i="1"/>
  <c r="G78" i="1"/>
  <c r="G79" i="1"/>
  <c r="G80" i="1"/>
  <c r="G81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0" i="1"/>
  <c r="G11" i="1"/>
  <c r="G12" i="1"/>
  <c r="G15" i="1"/>
  <c r="G16" i="1"/>
  <c r="G17" i="1"/>
  <c r="G18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<sst xmlns="http://schemas.openxmlformats.org/spreadsheetml/2006/main" count="120" uniqueCount="104">
  <si>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</si>
  <si>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</si>
  <si>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</si>
  <si>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</si>
  <si>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</si>
  <si>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</si>
  <si>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</si>
  <si>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</si>
  <si>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</si>
  <si>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</si>
  <si>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</si>
  <si>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</si>
  <si>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</si>
  <si>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</si>
  <si>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</si>
  <si>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</si>
  <si>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</si>
  <si>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</si>
  <si>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</si>
  <si>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</si>
  <si>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</si>
  <si>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</si>
  <si>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</si>
  <si>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</si>
  <si>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</si>
  <si>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</si>
  <si>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</si>
  <si>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</si>
  <si>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</si>
  <si>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</si>
  <si>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</si>
  <si>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</si>
  <si>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</si>
  <si>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</si>
  <si>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</si>
  <si>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</si>
  <si>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</si>
  <si>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</si>
  <si>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</si>
  <si>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</si>
  <si>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</si>
  <si>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</si>
  <si>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BAYBAY, LOLITA</t>
  </si>
  <si>
    <t>PERMANENT</t>
  </si>
  <si>
    <t>ACCOUNTING</t>
  </si>
  <si>
    <t>2017</t>
  </si>
  <si>
    <t>2018</t>
  </si>
  <si>
    <t>2019</t>
  </si>
  <si>
    <t>2020</t>
  </si>
  <si>
    <t>2021</t>
  </si>
  <si>
    <t>2022</t>
  </si>
  <si>
    <t>SP(2-0-0)</t>
  </si>
  <si>
    <t>DOMESTIC 1/17,18</t>
  </si>
  <si>
    <t>SL(2-0-0)</t>
  </si>
  <si>
    <t>1/9,10/2018</t>
  </si>
  <si>
    <t>UT(0-4-21)</t>
  </si>
  <si>
    <t>UT(2-2-39)</t>
  </si>
  <si>
    <t>UT(1-0-22)</t>
  </si>
  <si>
    <t>UT(0-5-14)</t>
  </si>
  <si>
    <t>UT(0-0-8)</t>
  </si>
  <si>
    <t>UT(0-4-0)</t>
  </si>
  <si>
    <t>UT(0-0-2)</t>
  </si>
  <si>
    <t>UT(0-2-0)</t>
  </si>
  <si>
    <t>UT(0-4-3)</t>
  </si>
  <si>
    <t>UT(1-0-42)</t>
  </si>
  <si>
    <t>VL(5-0-0)</t>
  </si>
  <si>
    <t>12/22-29/2017</t>
  </si>
  <si>
    <t>VL(3-0-0)</t>
  </si>
  <si>
    <t>2/8,9,12</t>
  </si>
  <si>
    <t>UT(0-4-26)</t>
  </si>
  <si>
    <t>UT(1-0-21)</t>
  </si>
  <si>
    <t>UT(0-6-50)</t>
  </si>
  <si>
    <t>UT(0-4-15)</t>
  </si>
  <si>
    <t>UT(1-0-28)</t>
  </si>
  <si>
    <t>UT(0-3-28)</t>
  </si>
  <si>
    <t>VL(2-0-0)</t>
  </si>
  <si>
    <t>11/26,27/2018</t>
  </si>
  <si>
    <t>VL(1-0-0)</t>
  </si>
  <si>
    <t>UT(1-0-0)</t>
  </si>
  <si>
    <t>12/27,28/2018\</t>
  </si>
  <si>
    <t>UT(0-4-12)</t>
  </si>
  <si>
    <t>2/1,8,11</t>
  </si>
  <si>
    <t>UT(0-0-30)</t>
  </si>
  <si>
    <t>UT(0-0-13)</t>
  </si>
  <si>
    <t>3/7,8/2019</t>
  </si>
  <si>
    <t>UT(0-4-2)</t>
  </si>
  <si>
    <t>UT(0-0-9)</t>
  </si>
  <si>
    <t>UT(0-0-14)</t>
  </si>
  <si>
    <t>UT(0-0-11)</t>
  </si>
  <si>
    <t>UT(1-4-7)</t>
  </si>
  <si>
    <t>UT(1-0-3)</t>
  </si>
  <si>
    <t>12/23,26,27</t>
  </si>
  <si>
    <t>FL(2-0-0)</t>
  </si>
  <si>
    <t>SL(3-0-0)</t>
  </si>
  <si>
    <t>CL(5-0-0)</t>
  </si>
  <si>
    <t>CALAMITY 1/30,2/6,7,10,11</t>
  </si>
  <si>
    <t>12/28,29/2020</t>
  </si>
  <si>
    <t>FL(5-0-0)</t>
  </si>
  <si>
    <t>SL(1-0-0)</t>
  </si>
  <si>
    <t>11/21,24,29</t>
  </si>
  <si>
    <t>SP(3-0-0)</t>
  </si>
  <si>
    <t>DOMESTIC 12/24,29,31</t>
  </si>
  <si>
    <t>1/13,14/22</t>
  </si>
  <si>
    <t>2/11,14/2022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</si>
</sst>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45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45"/>
  <sheetViews>
    <sheetView tabSelected="1" zoomScaleNormal="100" workbookViewId="0">
      <pane ySplit="3576" topLeftCell="A71" activePane="bottomLeft"/>
      <selection activeCell="N6" sqref="N6"/>
      <selection pane="bottomLeft" activeCell="K94" sqref="K94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/>
      <c r="C3" s="49"/>
      <c r="D3" s="22" t="s">
        <v>13</v>
      </c>
      <c r="F3" s="57"/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4" t="s">
        <v>44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67.593999999999994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231.25</v>
      </c>
      <c r="J9" s="11"/>
      <c r="K9" s="20"/>
    </row>
    <row r="10" spans="1:11" x14ac:dyDescent="0.3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60" t="s">
        <v>45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42736</v>
      </c>
      <c r="B12" s="20" t="s">
        <v>51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 t="s">
        <v>52</v>
      </c>
    </row>
    <row r="13" spans="1:11" x14ac:dyDescent="0.3">
      <c r="A13" s="40"/>
      <c r="B13" s="20" t="s">
        <v>53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54</v>
      </c>
    </row>
    <row r="14" spans="1:11" x14ac:dyDescent="0.3">
      <c r="A14" s="40"/>
      <c r="B14" s="20" t="s">
        <v>55</v>
      </c>
      <c r="C14" s="13"/>
      <c r="D14" s="39">
        <v>0.54400000000000004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>
        <v>42767</v>
      </c>
      <c r="B15" s="20" t="s">
        <v>56</v>
      </c>
      <c r="C15" s="13">
        <v>1.25</v>
      </c>
      <c r="D15" s="39">
        <v>2.331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42795</v>
      </c>
      <c r="B16" s="20" t="s">
        <v>57</v>
      </c>
      <c r="C16" s="13">
        <v>1.25</v>
      </c>
      <c r="D16" s="39">
        <v>1.046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3">
      <c r="A17" s="40">
        <v>42826</v>
      </c>
      <c r="B17" s="20" t="s">
        <v>58</v>
      </c>
      <c r="C17" s="13">
        <v>1.25</v>
      </c>
      <c r="D17" s="39">
        <v>0.65400000000000003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42856</v>
      </c>
      <c r="B18" s="15" t="s">
        <v>59</v>
      </c>
      <c r="C18" s="13">
        <v>1.25</v>
      </c>
      <c r="D18" s="43">
        <v>8.0000000000000002E-3</v>
      </c>
      <c r="E18" s="9"/>
      <c r="F18" s="15"/>
      <c r="G18" s="42">
        <f>IF(ISBLANK(Table1[[#This Row],[EARNED]]),"",Table1[[#This Row],[EARNED]])</f>
        <v>1.25</v>
      </c>
      <c r="H18" s="43"/>
      <c r="I18" s="9"/>
      <c r="J18" s="12"/>
      <c r="K18" s="15"/>
    </row>
    <row r="19" spans="1:11" x14ac:dyDescent="0.3">
      <c r="A19" s="40">
        <v>42887</v>
      </c>
      <c r="B19" s="20" t="s">
        <v>60</v>
      </c>
      <c r="C19" s="13">
        <v>1.25</v>
      </c>
      <c r="D19" s="39">
        <v>0.5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42917</v>
      </c>
      <c r="B20" s="20" t="s">
        <v>61</v>
      </c>
      <c r="C20" s="13">
        <v>1.25</v>
      </c>
      <c r="D20" s="39">
        <v>4.0000000000000001E-3</v>
      </c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42948</v>
      </c>
      <c r="B21" s="20" t="s">
        <v>62</v>
      </c>
      <c r="C21" s="13">
        <v>1.25</v>
      </c>
      <c r="D21" s="39">
        <v>0.25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42979</v>
      </c>
      <c r="B22" s="20" t="s">
        <v>63</v>
      </c>
      <c r="C22" s="13">
        <v>1.25</v>
      </c>
      <c r="D22" s="39">
        <v>0.50600000000000001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43009</v>
      </c>
      <c r="B23" s="20" t="s">
        <v>64</v>
      </c>
      <c r="C23" s="13">
        <v>1.25</v>
      </c>
      <c r="D23" s="39">
        <v>1.087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43040</v>
      </c>
      <c r="B24" s="20" t="s">
        <v>65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66</v>
      </c>
    </row>
    <row r="25" spans="1:11" x14ac:dyDescent="0.3">
      <c r="A25" s="40">
        <v>43070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60" t="s">
        <v>46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43101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43132</v>
      </c>
      <c r="B28" s="20" t="s">
        <v>67</v>
      </c>
      <c r="C28" s="13">
        <v>1.25</v>
      </c>
      <c r="D28" s="39">
        <v>3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68</v>
      </c>
    </row>
    <row r="29" spans="1:11" x14ac:dyDescent="0.3">
      <c r="A29" s="40">
        <v>43160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43191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43221</v>
      </c>
      <c r="B31" s="20" t="s">
        <v>69</v>
      </c>
      <c r="C31" s="13">
        <v>1.25</v>
      </c>
      <c r="D31" s="39">
        <v>0.55400000000000005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43252</v>
      </c>
      <c r="B32" s="20" t="s">
        <v>70</v>
      </c>
      <c r="C32" s="13">
        <v>1.25</v>
      </c>
      <c r="D32" s="39">
        <v>1.044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43282</v>
      </c>
      <c r="B33" s="20" t="s">
        <v>71</v>
      </c>
      <c r="C33" s="13">
        <v>1.25</v>
      </c>
      <c r="D33" s="39">
        <v>0.85399999999999998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43313</v>
      </c>
      <c r="B34" s="20" t="s">
        <v>72</v>
      </c>
      <c r="C34" s="13">
        <v>1.25</v>
      </c>
      <c r="D34" s="39">
        <v>0.65600000000000003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43344</v>
      </c>
      <c r="B35" s="20" t="s">
        <v>73</v>
      </c>
      <c r="C35" s="13">
        <v>1.25</v>
      </c>
      <c r="D35" s="39">
        <v>1.0580000000000001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43374</v>
      </c>
      <c r="B36" s="20" t="s">
        <v>74</v>
      </c>
      <c r="C36" s="13">
        <v>1.25</v>
      </c>
      <c r="D36" s="39">
        <v>0.433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43405</v>
      </c>
      <c r="B37" s="20" t="s">
        <v>75</v>
      </c>
      <c r="C37" s="13">
        <v>1.25</v>
      </c>
      <c r="D37" s="39">
        <v>2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76</v>
      </c>
    </row>
    <row r="38" spans="1:11" x14ac:dyDescent="0.3">
      <c r="A38" s="40"/>
      <c r="B38" s="20" t="s">
        <v>78</v>
      </c>
      <c r="C38" s="13"/>
      <c r="D38" s="39">
        <v>1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>
        <v>43435</v>
      </c>
      <c r="B39" s="20" t="s">
        <v>75</v>
      </c>
      <c r="C39" s="13">
        <v>1.25</v>
      </c>
      <c r="D39" s="39">
        <v>2</v>
      </c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79</v>
      </c>
    </row>
    <row r="40" spans="1:11" x14ac:dyDescent="0.3">
      <c r="A40" s="40"/>
      <c r="B40" s="20" t="s">
        <v>80</v>
      </c>
      <c r="C40" s="13"/>
      <c r="D40" s="39">
        <v>0.52500000000000002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60" t="s">
        <v>47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>
        <v>43466</v>
      </c>
      <c r="B42" s="20" t="s">
        <v>67</v>
      </c>
      <c r="C42" s="13">
        <v>1.25</v>
      </c>
      <c r="D42" s="39">
        <v>3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81</v>
      </c>
    </row>
    <row r="43" spans="1:11" x14ac:dyDescent="0.3">
      <c r="A43" s="40"/>
      <c r="B43" s="20" t="s">
        <v>82</v>
      </c>
      <c r="C43" s="13"/>
      <c r="D43" s="39">
        <v>6.200000000000002E-2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43497</v>
      </c>
      <c r="B44" s="20" t="s">
        <v>83</v>
      </c>
      <c r="C44" s="13">
        <v>1.25</v>
      </c>
      <c r="D44" s="39">
        <v>2.700000000000001E-2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43525</v>
      </c>
      <c r="B45" s="20" t="s">
        <v>53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2</v>
      </c>
      <c r="I45" s="9"/>
      <c r="J45" s="11"/>
      <c r="K45" s="20" t="s">
        <v>84</v>
      </c>
    </row>
    <row r="46" spans="1:11" x14ac:dyDescent="0.3">
      <c r="A46" s="40">
        <v>43556</v>
      </c>
      <c r="B46" s="20" t="s">
        <v>85</v>
      </c>
      <c r="C46" s="13">
        <v>1.25</v>
      </c>
      <c r="D46" s="39">
        <v>0.504</v>
      </c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43586</v>
      </c>
      <c r="B47" s="20" t="s">
        <v>78</v>
      </c>
      <c r="C47" s="13">
        <v>1.25</v>
      </c>
      <c r="D47" s="39">
        <v>1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43617</v>
      </c>
      <c r="B48" s="20" t="s">
        <v>86</v>
      </c>
      <c r="C48" s="13">
        <v>1.25</v>
      </c>
      <c r="D48" s="39">
        <v>1.9000000000000003E-2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43647</v>
      </c>
      <c r="B49" s="20" t="s">
        <v>87</v>
      </c>
      <c r="C49" s="13">
        <v>1.25</v>
      </c>
      <c r="D49" s="39">
        <v>2.9000000000000012E-2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43678</v>
      </c>
      <c r="B50" s="20" t="s">
        <v>88</v>
      </c>
      <c r="C50" s="13">
        <v>1.25</v>
      </c>
      <c r="D50" s="39">
        <v>2.3000000000000007E-2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43709</v>
      </c>
      <c r="B51" s="20" t="s">
        <v>89</v>
      </c>
      <c r="C51" s="13">
        <v>1.25</v>
      </c>
      <c r="D51" s="39">
        <v>1.5150000000000001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43739</v>
      </c>
      <c r="B52" s="20" t="s">
        <v>90</v>
      </c>
      <c r="C52" s="13">
        <v>1.25</v>
      </c>
      <c r="D52" s="39">
        <v>1.006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43770</v>
      </c>
      <c r="B53" s="20" t="s">
        <v>78</v>
      </c>
      <c r="C53" s="13">
        <v>1.25</v>
      </c>
      <c r="D53" s="39">
        <v>1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43800</v>
      </c>
      <c r="B54" s="20" t="s">
        <v>93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3</v>
      </c>
      <c r="I54" s="9"/>
      <c r="J54" s="11"/>
      <c r="K54" s="20" t="s">
        <v>91</v>
      </c>
    </row>
    <row r="55" spans="1:11" x14ac:dyDescent="0.3">
      <c r="A55" s="40"/>
      <c r="B55" s="20" t="s">
        <v>92</v>
      </c>
      <c r="C55" s="13"/>
      <c r="D55" s="39">
        <v>2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 t="s">
        <v>69</v>
      </c>
      <c r="C56" s="13"/>
      <c r="D56" s="39">
        <v>0.55400000000000005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60" t="s">
        <v>48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43831</v>
      </c>
      <c r="B58" s="20" t="s">
        <v>94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95</v>
      </c>
    </row>
    <row r="59" spans="1:11" x14ac:dyDescent="0.3">
      <c r="A59" s="40">
        <v>43862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43891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43922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43952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43983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44013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44044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44075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44105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44136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44166</v>
      </c>
      <c r="B69" s="20" t="s">
        <v>53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2</v>
      </c>
      <c r="I69" s="9"/>
      <c r="J69" s="11"/>
      <c r="K69" s="20" t="s">
        <v>96</v>
      </c>
    </row>
    <row r="70" spans="1:11" x14ac:dyDescent="0.3">
      <c r="A70" s="40"/>
      <c r="B70" s="20" t="s">
        <v>97</v>
      </c>
      <c r="C70" s="13"/>
      <c r="D70" s="39">
        <v>5</v>
      </c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60" t="s">
        <v>49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44197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44228</v>
      </c>
      <c r="B73" s="20" t="s">
        <v>98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1</v>
      </c>
      <c r="I73" s="9"/>
      <c r="J73" s="11"/>
      <c r="K73" s="61">
        <v>44229</v>
      </c>
    </row>
    <row r="74" spans="1:11" x14ac:dyDescent="0.3">
      <c r="A74" s="40"/>
      <c r="B74" s="20" t="s">
        <v>77</v>
      </c>
      <c r="C74" s="13"/>
      <c r="D74" s="39">
        <v>1</v>
      </c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61">
        <v>44242</v>
      </c>
    </row>
    <row r="75" spans="1:11" x14ac:dyDescent="0.3">
      <c r="A75" s="40">
        <v>44256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v>44287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44317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44348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44378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44409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44440</v>
      </c>
      <c r="B81" s="20" t="s">
        <v>77</v>
      </c>
      <c r="C81" s="13">
        <v>1.25</v>
      </c>
      <c r="D81" s="39">
        <v>1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61">
        <v>44497</v>
      </c>
    </row>
    <row r="82" spans="1:11" x14ac:dyDescent="0.3">
      <c r="A82" s="40"/>
      <c r="B82" s="20" t="s">
        <v>67</v>
      </c>
      <c r="C82" s="13"/>
      <c r="D82" s="39">
        <v>3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61" t="s">
        <v>99</v>
      </c>
    </row>
    <row r="83" spans="1:11" x14ac:dyDescent="0.3">
      <c r="A83" s="40">
        <v>44470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44501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44531</v>
      </c>
      <c r="B85" s="20" t="s">
        <v>100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101</v>
      </c>
    </row>
    <row r="86" spans="1:11" x14ac:dyDescent="0.3">
      <c r="A86" s="60" t="s">
        <v>50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44562</v>
      </c>
      <c r="B87" s="20" t="s">
        <v>53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2</v>
      </c>
      <c r="I87" s="9"/>
      <c r="J87" s="11"/>
      <c r="K87" s="20" t="s">
        <v>102</v>
      </c>
    </row>
    <row r="88" spans="1:11" x14ac:dyDescent="0.3">
      <c r="A88" s="40">
        <v>44593</v>
      </c>
      <c r="B88" s="20" t="s">
        <v>75</v>
      </c>
      <c r="C88" s="13">
        <v>1.25</v>
      </c>
      <c r="D88" s="39">
        <v>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 t="s">
        <v>103</v>
      </c>
    </row>
    <row r="89" spans="1:11" x14ac:dyDescent="0.3">
      <c r="A89" s="40">
        <v>44621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v>44652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44682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v>44713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v>44743</v>
      </c>
      <c r="B93" s="20" t="s">
        <v>98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61">
        <v>44764</v>
      </c>
    </row>
    <row r="94" spans="1:11" x14ac:dyDescent="0.3">
      <c r="A94" s="40">
        <v>44774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v>44805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v>44835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v>44866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0">
        <v>44896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44927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3">
      <c r="A136" s="40"/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3">
      <c r="A137" s="40"/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3">
      <c r="A138" s="40"/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3">
      <c r="A139" s="40"/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3">
      <c r="A140" s="40"/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3">
      <c r="A141" s="40"/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3">
      <c r="A142" s="40"/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3">
      <c r="A143" s="40"/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3">
      <c r="A144" s="40"/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3">
      <c r="A145" s="41"/>
      <c r="B145" s="15"/>
      <c r="C145" s="42"/>
      <c r="D145" s="43"/>
      <c r="E145" s="9"/>
      <c r="F145" s="15"/>
      <c r="G145" s="42" t="str">
        <f>IF(ISBLANK(Table1[[#This Row],[EARNED]]),"",Table1[[#This Row],[EARNED]])</f>
        <v/>
      </c>
      <c r="H145" s="43"/>
      <c r="I145" s="9"/>
      <c r="J145" s="12"/>
      <c r="K14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G3" sqref="G3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24.137</v>
      </c>
      <c r="B3" s="11">
        <v>153</v>
      </c>
      <c r="D3"/>
      <c r="E3">
        <v>4</v>
      </c>
      <c r="F3">
        <v>26</v>
      </c>
      <c r="G3" s="47">
        <f>SUMIFS(F7:F14,E7:E14,E3)+SUMIFS(D7:D66,C7:C66,F3)+D3</f>
        <v>0.55400000000000005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2023-01-04T05:36:26Z</dcterms:modified>
</cp:coreProperties>
</file>