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52D0EB13-7128-4329-A733-5775CC7B84CB}" xr6:coauthVersionLast="47" xr6:coauthVersionMax="47" xr10:uidLastSave="{00000000-0000-0000-0000-000000000000}"/>
  <bookViews>
    <workbookView xWindow="-108" yWindow="-108" windowWidth="23256" windowHeight="12576" xr2:uid="{E3FF0DE8-35BE-45A6-8655-0F7B9374E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1" l="1"/>
  <c r="R74" i="1"/>
  <c r="H59" i="1" l="1"/>
  <c r="R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<sst xmlns="http://schemas.openxmlformats.org/spreadsheetml/2006/main" count="573" uniqueCount="291">
  <si>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</si>
  <si>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</si>
  <si>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</si>
  <si>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</si>
  <si>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</si>
  <si>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</si>
  <si>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</si>
  <si>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</si>
  <si>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</si>
  <si>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</si>
  <si>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</si>
  <si>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</si>
  <si>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</si>
  <si>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</si>
  <si>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</si>
  <si>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</si>
  <si>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</si>
  <si>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</si>
  <si>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</si>
  <si>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</si>
  <si>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</si>
  <si>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</si>
  <si>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</si>
  <si>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</si>
  <si>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</si>
  <si>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</si>
  <si>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</si>
  <si>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</si>
  <si>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</si>
  <si>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</si>
  <si>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</si>
  <si>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</si>
  <si>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</si>
  <si>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</si>
  <si>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</si>
  <si>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</si>
  <si>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</si>
  <si>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</si>
  <si>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</si>
  <si>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</si>
  <si>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</si>
  <si>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</si>
  <si>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</si>
  <si>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</si>
  <si>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</si>
  <si>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</si>
  <si>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</si>
  <si>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</si>
  <si>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</si>
  <si>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</si>
  <si>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</si>
  <si>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</si>
  <si>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</si>
  <si>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</si>
  <si>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</si>
  <si>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</si>
  <si>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</si>
  <si>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</si>
  <si>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</si>
  <si>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</si>
  <si>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</si>
  <si>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</si>
  <si>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</si>
  <si>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</si>
  <si>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</si>
  <si>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</si>
  <si>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</si>
  <si>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</si>
  <si>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</si>
  <si>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</si>
  <si>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</si>
  <si>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</si>
  <si>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</si>
  <si>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</si>
  <si>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</si>
  <si>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</si>
  <si>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</si>
  <si>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</si>
  <si>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</si>
  <si>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</si>
  <si>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</si>
  <si>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</si>
  <si>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</si>
  <si>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</si>
  <si>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</si>
  <si>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</si>
  <si>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</si>
  <si>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</si>
  <si>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</si>
  <si>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</si>
  <si>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</si>
  <si>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</si>
  <si>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</si>
  <si>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</si>
  <si>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</si>
  <si>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</si>
  <si>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</si>
  <si>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</si>
  <si>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</si>
  <si>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</si>
  <si>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</si>
  <si>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</si>
  <si>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</si>
  <si>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</si>
  <si>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</si>
  <si>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</si>
  <si>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</si>
  <si>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</si>
  <si>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</si>
  <si>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</si>
  <si>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</si>
  <si>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</si>
  <si>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</si>
  <si>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</si>
  <si>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</si>
  <si>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</si>
  <si>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</si>
  <si>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</si>
  <si>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</si>
  <si>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</si>
  <si>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</si>
  <si>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</si>
  <si>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</si>
  <si>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</si>
  <si>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</si>
  <si>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</si>
  <si>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</si>
  <si>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</si>
  <si>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</si>
  <si>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</si>
  <si>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</si>
  <si>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</si>
  <si>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</si>
  <si>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</si>
  <si>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</si>
  <si>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</si>
  <si>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</si>
  <si>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</si>
  <si>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</si>
  <si>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</si>
  <si>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</si>
  <si>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</si>
  <si>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</si>
  <si>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</si>
  <si>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</si>
  <si>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</si>
  <si>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</si>
  <si>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</si>
  <si>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</si>
  <si>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</si>
  <si>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</si>
  <si>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</si>
  <si>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</si>
  <si>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</si>
  <si>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</si>
  <si>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</si>
  <si>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</si>
  <si>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</si>
  <si>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</si>
  <si>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</si>
  <si>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</si>
  <si>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</si>
  <si>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</si>
  <si>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</si>
  <si>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</si>
  <si>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</si>
  <si>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</si>
  <si>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</si>
  <si>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</si>
  <si>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</si>
  <si>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</si>
  <si>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</si>
  <si>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</si>
  <si>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</si>
  <si>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</si>
  <si>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</si>
  <si>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</si>
  <si>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</si>
  <si>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</si>
  <si>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</si>
  <si>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</si>
  <si>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</si>
  <si>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</si>
  <si>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</si>
  <si>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</si>
  <si>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</si>
  <si>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</si>
  <si>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</si>
  <si>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</si>
  <si>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</si>
  <si>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</si>
  <si>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</si>
  <si>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</si>
  <si>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</si>
  <si>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</si>
  <si>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</si>
  <si>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</si>
  <si>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</si>
  <si>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</si>
  <si>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</si>
  <si>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</si>
  <si>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</si>
  <si>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</si>
  <si>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</si>
  <si>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</si>
  <si>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</si>
  <si>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</si>
  <si>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</si>
  <si>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</si>
  <si>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</si>
  <si>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</si>
  <si>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</si>
  <si>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</si>
  <si>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</si>
  <si>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</si>
  <si>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</si>
  <si>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</si>
  <si>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</si>
  <si>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</si>
  <si>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</si>
  <si>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</si>
  <si>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</si>
  <si>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</si>
  <si>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</si>
  <si>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</si>
  <si>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</si>
  <si>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</si>
  <si>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</si>
  <si>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</si>
  <si>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</si>
  <si>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</si>
  <si>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</si>
  <si>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</si>
  <si>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</si>
  <si>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</si>
  <si>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</si>
  <si>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</si>
  <si>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</si>
  <si>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</si>
  <si>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</si>
  <si>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</si>
  <si>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</si>
  <si>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</si>
  <si>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</si>
  <si>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</si>
  <si>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</si>
  <si>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</si>
  <si>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</si>
  <si>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</si>
  <si>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</si>
  <si>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</si>
  <si>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</si>
  <si>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</si>
  <si>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</si>
  <si>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</si>
  <si>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</si>
  <si>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</si>
  <si>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</si>
  <si>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</si>
  <si>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</si>
  <si>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</si>
  <si>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</si>
  <si>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</si>
  <si>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</si>
  <si>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</si>
  <si>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</si>
  <si>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</si>
  <si>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</si>
  <si>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</si>
  <si>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</si>
  <si>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</si>
  <si>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</si>
  <si>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</si>
  <si>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</si>
  <si>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</si>
  <si>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</si>
  <si>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</si>
  <si>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</si>
  <si>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</si>
  <si>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</si>
  <si>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</si>
  <si>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</si>
  <si>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End of her term</t>
  </si>
  <si>
    <t>his optional retirement</t>
  </si>
  <si>
    <t>End of his term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</si>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</sst>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mmm\ d\,\ yyyy;@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#,##0.000"/>
      <alignment horizontal="center" vertical="center" textRotation="0" wrapText="0" indent="0" justifyLastLine="0" shrinkToFit="0" readingOrder="0"/>
    </dxf>
    <dxf>
      <numFmt numFmtId="167" formatCode="#,##0.000"/>
      <alignment horizontal="center" vertical="center" textRotation="0" wrapText="0" indent="0" justifyLastLine="0" shrinkToFit="0" readingOrder="0"/>
    </dxf>
    <dxf>
      <numFmt numFmtId="167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E319-C616-45DC-8EAF-EC3655D4DB76}" name="Table1" displayName="Table1" ref="A1:T74" totalsRowShown="0" headerRowDxfId="16">
  <autoFilter ref="A1:T74" xr:uid="{8DE2E319-C616-45DC-8EAF-EC3655D4DB76}"/>
  <sortState xmlns:xlrd2="http://schemas.microsoft.com/office/spreadsheetml/2017/richdata2" ref="A2:T73">
    <sortCondition ref="A1:A73"/>
  </sortState>
  <tableColumns count="20">
    <tableColumn id="1" xr3:uid="{65E073B4-C5F8-45FC-8819-B83747BF4534}" name="NO" dataDxfId="15"/>
    <tableColumn id="14" xr3:uid="{F1C2F67A-641F-495C-88E7-54103411CA02}" name="DATE CREATED" dataDxfId="14"/>
    <tableColumn id="13" xr3:uid="{249D2B87-34C3-40CE-A791-77D0E1CE7FE9}" name="Column1" dataDxfId="13"/>
    <tableColumn id="2" xr3:uid="{A36556C7-4482-4B0A-A816-EF17C4745CDE}" name="SALUTATION" dataDxfId="12"/>
    <tableColumn id="3" xr3:uid="{5B8FEFF0-4C72-4DA0-8394-99F7B08A81E8}" name="LASTNAME" dataDxfId="11"/>
    <tableColumn id="4" xr3:uid="{1A1170A9-B5DE-4714-A006-D89FB54F7329}" name="FIRSTNAME" dataDxfId="10"/>
    <tableColumn id="5" xr3:uid="{A90C806B-DD81-4FE4-B9BE-6AB2E5B70A57}" name="MIDDLE INITIAL" dataDxfId="9"/>
    <tableColumn id="6" xr3:uid="{21B19EE1-D0F7-494B-BE26-3D77096C5746}" name="FULLNAME" dataDxfId="8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7A585F99-4D88-40FF-86B7-9120F6E4BD7C}" name="POSITION"/>
    <tableColumn id="8" xr3:uid="{E37954E5-FAE6-4C66-A9F2-AB58C71C124B}" name="OFFICE"/>
    <tableColumn id="9" xr3:uid="{C46DE449-33FB-4439-940A-02AF1A1D0D23}" name="DATE EMPLOYMENT" dataDxfId="7"/>
    <tableColumn id="15" xr3:uid="{D37695BA-AFDF-454C-A093-F6DD33247D21}" name="LASTDAY OF SERVICE" dataDxfId="6"/>
    <tableColumn id="17" xr3:uid="{3B339F67-4BDB-4BEA-A663-34D1C1B203FE}" name="MONTHLY SALARY" dataDxfId="5"/>
    <tableColumn id="20" xr3:uid="{04882AAF-04A9-4B02-9519-88B5BC9AAC77}" name="VACATION LEAVE" dataDxfId="4"/>
    <tableColumn id="19" xr3:uid="{E1D3DCDD-C82F-401A-93E2-C2D0989E7C96}" name="SICK LEAVE" dataDxfId="3"/>
    <tableColumn id="21" xr3:uid="{B8613CFD-0F03-402D-82AB-FE683B50F697}" name="TOTAL LEAVE CREDITS" dataDxfId="2"/>
    <tableColumn id="18" xr3:uid="{A7FDD743-5329-40A9-A9B7-72ADD867E98B}" name="CONSTANT FACTOR" dataDxfId="1"/>
    <tableColumn id="22" xr3:uid="{5E7A35D9-6001-4E00-B0E9-5A93B3D31135}" name="TOTAL LEAVE BENEFITS" dataDxfId="0">
      <calculatedColumnFormula>IF(ISBLANK(Table1[[#This Row],[MONTHLY SALARY]]),"-------",PRODUCT(M2,P2:Q2))</calculatedColumnFormula>
    </tableColumn>
    <tableColumn id="11" xr3:uid="{D0CDE431-8271-4D9C-B02C-83761E2E8971}" name="REASON"/>
    <tableColumn id="12" xr3:uid="{D523A21B-925F-4C98-9410-4A2E0175CF1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F157-0F66-44CB-99F7-25952B2CE2AB}">
  <dimension ref="A1:T74"/>
  <sheetViews>
    <sheetView tabSelected="1" workbookViewId="0">
      <selection activeCell="D6" sqref="D6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8" width="24.6640625" style="1" customWidth="1"/>
    <col min="9" max="9" width="29.77734375" bestFit="1" customWidth="1"/>
    <col min="10" max="10" width="42.44140625" bestFit="1" customWidth="1"/>
    <col min="11" max="12" width="24.6640625" style="1" customWidth="1"/>
    <col min="13" max="16" width="24.6640625" customWidth="1"/>
    <col min="17" max="19" width="24.6640625" style="1" customWidth="1"/>
    <col min="20" max="21" width="24.6640625" customWidth="1"/>
  </cols>
  <sheetData>
    <row r="1" spans="1:20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2" t="s">
        <v>9</v>
      </c>
      <c r="T1" s="2" t="s">
        <v>10</v>
      </c>
    </row>
    <row r="2" spans="1:20" x14ac:dyDescent="0.3">
      <c r="A2" s="2">
        <v>1</v>
      </c>
      <c r="B2" s="5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9"/>
      <c r="L2" s="9"/>
      <c r="M2" s="6">
        <v>14623</v>
      </c>
      <c r="N2" s="8">
        <v>139.47499999999999</v>
      </c>
      <c r="O2" s="8">
        <v>0</v>
      </c>
      <c r="P2" s="8">
        <v>139.47499999999999</v>
      </c>
      <c r="Q2" s="1">
        <v>4.8192699999999998E-2</v>
      </c>
      <c r="R2" s="7">
        <f>IF(ISBLANK(Table1[[#This Row],[MONTHLY SALARY]]),"-------",PRODUCT(M2,P2:Q2))</f>
        <v>98291.080321647489</v>
      </c>
      <c r="S2"/>
    </row>
    <row r="3" spans="1:20" x14ac:dyDescent="0.3">
      <c r="A3" s="2">
        <v>2</v>
      </c>
      <c r="B3" s="5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9">
        <v>42552</v>
      </c>
      <c r="L3" s="9">
        <v>44409</v>
      </c>
      <c r="M3" s="6">
        <v>12893</v>
      </c>
      <c r="N3" s="8">
        <v>29.472999999999999</v>
      </c>
      <c r="O3" s="8">
        <v>62.25</v>
      </c>
      <c r="P3" s="8">
        <v>91.722999999999999</v>
      </c>
      <c r="Q3" s="1">
        <v>4.8192699999999998E-2</v>
      </c>
      <c r="R3" s="7">
        <f>IF(ISBLANK(Table1[[#This Row],[MONTHLY SALARY]]),"-------",PRODUCT(M3,P3:Q3))</f>
        <v>56991.946731935299</v>
      </c>
      <c r="S3" t="s">
        <v>275</v>
      </c>
      <c r="T3" t="s">
        <v>276</v>
      </c>
    </row>
    <row r="4" spans="1:20" x14ac:dyDescent="0.3">
      <c r="A4" s="2">
        <v>3</v>
      </c>
      <c r="B4" s="5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9"/>
      <c r="L4" s="9"/>
      <c r="M4" s="6">
        <v>12893</v>
      </c>
      <c r="N4" s="8">
        <v>1.663</v>
      </c>
      <c r="O4" s="8">
        <v>55.207999999999998</v>
      </c>
      <c r="P4" s="8">
        <v>56.870999999999995</v>
      </c>
      <c r="Q4" s="1">
        <v>4.8192699999999998E-2</v>
      </c>
      <c r="R4" s="7">
        <f>IF(ISBLANK(Table1[[#This Row],[MONTHLY SALARY]]),"-------",PRODUCT(M4,P4:Q4))</f>
        <v>35336.709468638095</v>
      </c>
      <c r="S4"/>
    </row>
    <row r="5" spans="1:20" x14ac:dyDescent="0.3">
      <c r="A5" s="2">
        <v>4</v>
      </c>
      <c r="B5" s="5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9"/>
      <c r="L5" s="9"/>
      <c r="M5" s="6">
        <v>32255</v>
      </c>
      <c r="N5" s="8">
        <v>428.40499999999997</v>
      </c>
      <c r="O5" s="8">
        <v>0</v>
      </c>
      <c r="P5" s="8">
        <v>428.40499999999997</v>
      </c>
      <c r="Q5" s="1">
        <v>4.8192699999999998E-2</v>
      </c>
      <c r="R5" s="7">
        <f>IF(ISBLANK(Table1[[#This Row],[MONTHLY SALARY]]),"-------",PRODUCT(M5,P5:Q5))</f>
        <v>665936.52497109235</v>
      </c>
      <c r="S5"/>
    </row>
    <row r="6" spans="1:20" x14ac:dyDescent="0.3">
      <c r="A6" s="2">
        <v>5</v>
      </c>
      <c r="B6" s="5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9"/>
      <c r="L6" s="9"/>
      <c r="M6" s="6">
        <v>25019</v>
      </c>
      <c r="N6" s="8">
        <v>147.26400000000001</v>
      </c>
      <c r="O6" s="8">
        <v>0</v>
      </c>
      <c r="P6" s="8">
        <v>147.26400000000001</v>
      </c>
      <c r="Q6" s="1">
        <v>4.8192699999999998E-2</v>
      </c>
      <c r="R6" s="7">
        <f>IF(ISBLANK(Table1[[#This Row],[MONTHLY SALARY]]),"-------",PRODUCT(M6,P6:Q6))</f>
        <v>177561.08826568321</v>
      </c>
      <c r="S6"/>
    </row>
    <row r="7" spans="1:20" x14ac:dyDescent="0.3">
      <c r="A7" s="2">
        <v>6</v>
      </c>
      <c r="B7" s="5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9"/>
      <c r="L7" s="9"/>
      <c r="M7" s="6">
        <v>64994</v>
      </c>
      <c r="N7" s="8">
        <v>290.08</v>
      </c>
      <c r="O7" s="8">
        <v>453.97399999999999</v>
      </c>
      <c r="P7" s="8">
        <v>744.05399999999997</v>
      </c>
      <c r="Q7" s="1">
        <v>4.8192699999999998E-2</v>
      </c>
      <c r="R7" s="7">
        <f>IF(ISBLANK(Table1[[#This Row],[MONTHLY SALARY]]),"-------",PRODUCT(M7,P7:Q7))</f>
        <v>2330552.9805497653</v>
      </c>
      <c r="S7"/>
    </row>
    <row r="8" spans="1:20" x14ac:dyDescent="0.3">
      <c r="A8" s="2">
        <v>7</v>
      </c>
      <c r="B8" s="5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9">
        <v>41456</v>
      </c>
      <c r="L8" s="9"/>
      <c r="M8" s="6">
        <v>64994</v>
      </c>
      <c r="N8" s="8">
        <v>84.957999999999998</v>
      </c>
      <c r="O8" s="8">
        <v>119.958</v>
      </c>
      <c r="P8" s="8">
        <v>204.916</v>
      </c>
      <c r="Q8" s="1">
        <v>4.8192699999999998E-2</v>
      </c>
      <c r="R8" s="7">
        <f>IF(ISBLANK(Table1[[#This Row],[MONTHLY SALARY]]),"-------",PRODUCT(M8,P8:Q8))</f>
        <v>641845.34262612078</v>
      </c>
      <c r="S8"/>
    </row>
    <row r="9" spans="1:20" x14ac:dyDescent="0.3">
      <c r="A9" s="2">
        <v>8</v>
      </c>
      <c r="B9" s="5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9"/>
      <c r="L9" s="9"/>
      <c r="M9" s="6">
        <v>12893</v>
      </c>
      <c r="N9" s="8">
        <v>65.537000000000006</v>
      </c>
      <c r="O9" s="8">
        <v>258.75</v>
      </c>
      <c r="P9" s="8">
        <v>324.28700000000003</v>
      </c>
      <c r="Q9" s="1">
        <v>4.8192699999999998E-2</v>
      </c>
      <c r="R9" s="7">
        <f>IF(ISBLANK(Table1[[#This Row],[MONTHLY SALARY]]),"-------",PRODUCT(M9,P9:Q9))</f>
        <v>201495.23489047572</v>
      </c>
      <c r="S9"/>
    </row>
    <row r="10" spans="1:20" x14ac:dyDescent="0.3">
      <c r="A10" s="2">
        <v>9</v>
      </c>
      <c r="B10" s="5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9"/>
      <c r="L10" s="9"/>
      <c r="M10" s="6">
        <v>16320</v>
      </c>
      <c r="N10" s="8">
        <v>18.795999999999999</v>
      </c>
      <c r="O10" s="8"/>
      <c r="P10" s="8">
        <v>18.795999999999999</v>
      </c>
      <c r="Q10" s="1">
        <v>4.8192699999999998E-2</v>
      </c>
      <c r="R10" s="7">
        <f>IF(ISBLANK(Table1[[#This Row],[MONTHLY SALARY]]),"-------",PRODUCT(M10,P10:Q10))</f>
        <v>14783.145423743998</v>
      </c>
      <c r="S10"/>
    </row>
    <row r="11" spans="1:20" x14ac:dyDescent="0.3">
      <c r="A11" s="2">
        <v>10</v>
      </c>
      <c r="B11" s="5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9"/>
      <c r="L11" s="9"/>
      <c r="M11" s="6">
        <v>93942</v>
      </c>
      <c r="N11" s="8">
        <v>22</v>
      </c>
      <c r="O11" s="8">
        <v>22</v>
      </c>
      <c r="P11" s="8">
        <v>44</v>
      </c>
      <c r="Q11" s="1">
        <v>4.8192699999999998E-2</v>
      </c>
      <c r="R11" s="7">
        <f>IF(ISBLANK(Table1[[#This Row],[MONTHLY SALARY]]),"-------",PRODUCT(M11,P11:Q11))</f>
        <v>199202.01942959998</v>
      </c>
      <c r="S11"/>
    </row>
    <row r="12" spans="1:20" x14ac:dyDescent="0.3">
      <c r="A12" s="2">
        <v>11</v>
      </c>
      <c r="B12" s="5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9"/>
      <c r="L12" s="9"/>
      <c r="M12" s="6">
        <v>93942</v>
      </c>
      <c r="N12" s="8">
        <v>26.875</v>
      </c>
      <c r="O12" s="8">
        <v>26.875</v>
      </c>
      <c r="P12" s="8">
        <v>53.75</v>
      </c>
      <c r="Q12" s="1">
        <v>4.8192699999999998E-2</v>
      </c>
      <c r="R12" s="7">
        <f>IF(ISBLANK(Table1[[#This Row],[MONTHLY SALARY]]),"-------",PRODUCT(M12,P12:Q12))</f>
        <v>243343.37600774999</v>
      </c>
      <c r="S12"/>
    </row>
    <row r="13" spans="1:20" x14ac:dyDescent="0.3">
      <c r="A13" s="2">
        <v>12</v>
      </c>
      <c r="B13" s="5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9"/>
      <c r="L13" s="9"/>
      <c r="M13" s="6">
        <v>8713</v>
      </c>
      <c r="N13" s="8">
        <v>43.15</v>
      </c>
      <c r="O13" s="8">
        <v>75.8</v>
      </c>
      <c r="P13" s="8">
        <v>118.94999999999999</v>
      </c>
      <c r="Q13" s="1">
        <v>4.8192699999999998E-2</v>
      </c>
      <c r="R13" s="7">
        <f>IF(ISBLANK(Table1[[#This Row],[MONTHLY SALARY]]),"-------",PRODUCT(M13,P13:Q13))</f>
        <v>49947.461267144994</v>
      </c>
      <c r="S13"/>
    </row>
    <row r="14" spans="1:20" x14ac:dyDescent="0.3">
      <c r="A14" s="2">
        <v>13</v>
      </c>
      <c r="B14" s="5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9"/>
      <c r="L14" s="9"/>
      <c r="M14" s="6">
        <v>17338</v>
      </c>
      <c r="N14" s="8">
        <v>59.253</v>
      </c>
      <c r="O14" s="8">
        <v>99.167000000000002</v>
      </c>
      <c r="P14" s="8">
        <v>158.42000000000002</v>
      </c>
      <c r="Q14" s="1">
        <v>4.8192699999999998E-2</v>
      </c>
      <c r="R14" s="7">
        <f>IF(ISBLANK(Table1[[#This Row],[MONTHLY SALARY]]),"-------",PRODUCT(M14,P14:Q14))</f>
        <v>132370.21246449201</v>
      </c>
      <c r="S14"/>
    </row>
    <row r="15" spans="1:20" x14ac:dyDescent="0.3">
      <c r="A15" s="2">
        <v>14</v>
      </c>
      <c r="B15" s="5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9"/>
      <c r="L15" s="9"/>
      <c r="M15" s="6">
        <v>32255</v>
      </c>
      <c r="N15" s="8">
        <v>16.257999999999999</v>
      </c>
      <c r="O15" s="8">
        <v>198.73699999999999</v>
      </c>
      <c r="P15" s="8">
        <v>214.995</v>
      </c>
      <c r="Q15" s="1">
        <v>4.8192699999999998E-2</v>
      </c>
      <c r="R15" s="7">
        <f>IF(ISBLANK(Table1[[#This Row],[MONTHLY SALARY]]),"-------",PRODUCT(M15,P15:Q15))</f>
        <v>334200.16849980754</v>
      </c>
      <c r="S15"/>
    </row>
    <row r="16" spans="1:20" x14ac:dyDescent="0.3">
      <c r="A16" s="2">
        <v>15</v>
      </c>
      <c r="B16" s="5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9">
        <v>40026</v>
      </c>
      <c r="L16" s="9">
        <v>44409</v>
      </c>
      <c r="M16" s="6">
        <v>16320</v>
      </c>
      <c r="N16" s="8">
        <v>42.085999999999999</v>
      </c>
      <c r="O16" s="8">
        <v>153.75</v>
      </c>
      <c r="P16" s="8">
        <v>195.83600000000001</v>
      </c>
      <c r="Q16" s="1">
        <v>4.8192699999999998E-2</v>
      </c>
      <c r="R16" s="7">
        <f>IF(ISBLANK(Table1[[#This Row],[MONTHLY SALARY]]),"-------",PRODUCT(M16,P16:Q16))</f>
        <v>154025.966546304</v>
      </c>
      <c r="S16" t="s">
        <v>283</v>
      </c>
    </row>
    <row r="17" spans="1:19" x14ac:dyDescent="0.3">
      <c r="A17" s="2">
        <v>16</v>
      </c>
      <c r="B17" s="5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9">
        <v>43647</v>
      </c>
      <c r="L17" s="9">
        <v>44373</v>
      </c>
      <c r="M17" s="6">
        <v>11374</v>
      </c>
      <c r="N17" s="8">
        <v>21.792000000000002</v>
      </c>
      <c r="O17" s="8">
        <v>24.542000000000002</v>
      </c>
      <c r="P17" s="8">
        <v>46.334000000000003</v>
      </c>
      <c r="Q17" s="1">
        <v>4.8192699999999998E-2</v>
      </c>
      <c r="R17" s="7">
        <f>IF(ISBLANK(Table1[[#This Row],[MONTHLY SALARY]]),"-------",PRODUCT(M17,P17:Q17))</f>
        <v>25397.693429913204</v>
      </c>
      <c r="S17" t="s">
        <v>290</v>
      </c>
    </row>
    <row r="18" spans="1:19" x14ac:dyDescent="0.3">
      <c r="A18" s="2">
        <v>17</v>
      </c>
      <c r="B18" s="5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9">
        <v>34641</v>
      </c>
      <c r="L18" s="9"/>
      <c r="M18" s="6">
        <v>12463</v>
      </c>
      <c r="N18" s="8">
        <v>111.77500000000001</v>
      </c>
      <c r="O18" s="8">
        <v>84.284999999999997</v>
      </c>
      <c r="P18" s="8">
        <v>196.06</v>
      </c>
      <c r="Q18" s="1">
        <v>4.8192699999999998E-2</v>
      </c>
      <c r="R18" s="7">
        <f>IF(ISBLANK(Table1[[#This Row],[MONTHLY SALARY]]),"-------",PRODUCT(M18,P18:Q18))</f>
        <v>117758.65907680601</v>
      </c>
      <c r="S18"/>
    </row>
    <row r="19" spans="1:19" x14ac:dyDescent="0.3">
      <c r="A19" s="2">
        <v>18</v>
      </c>
      <c r="B19" s="5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9"/>
      <c r="L19" s="9"/>
      <c r="M19" s="6">
        <v>12394</v>
      </c>
      <c r="N19" s="8">
        <v>0</v>
      </c>
      <c r="O19" s="8">
        <v>56.667000000000002</v>
      </c>
      <c r="P19" s="8">
        <v>56.667000000000002</v>
      </c>
      <c r="Q19" s="1">
        <v>4.8192699999999998E-2</v>
      </c>
      <c r="R19" s="7">
        <f>IF(ISBLANK(Table1[[#This Row],[MONTHLY SALARY]]),"-------",PRODUCT(M19,P19:Q19))</f>
        <v>33847.217448774602</v>
      </c>
      <c r="S19"/>
    </row>
    <row r="20" spans="1:19" x14ac:dyDescent="0.3">
      <c r="A20" s="2">
        <v>19</v>
      </c>
      <c r="B20" s="5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9">
        <v>29814</v>
      </c>
      <c r="L20" s="9"/>
      <c r="M20" s="6">
        <v>16280</v>
      </c>
      <c r="N20" s="8">
        <v>158.69999999999999</v>
      </c>
      <c r="O20" s="8">
        <v>119.25</v>
      </c>
      <c r="P20" s="8">
        <v>277.95</v>
      </c>
      <c r="Q20" s="1">
        <v>4.8192699999999998E-2</v>
      </c>
      <c r="R20" s="7">
        <f>IF(ISBLANK(Table1[[#This Row],[MONTHLY SALARY]]),"-------",PRODUCT(M20,P20:Q20))</f>
        <v>218073.22051019999</v>
      </c>
      <c r="S20"/>
    </row>
    <row r="21" spans="1:19" x14ac:dyDescent="0.3">
      <c r="A21" s="2">
        <v>20</v>
      </c>
      <c r="B21" s="5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9">
        <v>35156</v>
      </c>
      <c r="L21" s="9">
        <v>44228</v>
      </c>
      <c r="M21" s="6">
        <v>11527</v>
      </c>
      <c r="N21" s="8">
        <v>10.586</v>
      </c>
      <c r="O21" s="8">
        <v>98.075000000000003</v>
      </c>
      <c r="P21" s="8">
        <v>108.661</v>
      </c>
      <c r="Q21" s="1">
        <v>4.8192699999999998E-2</v>
      </c>
      <c r="R21" s="7">
        <f>IF(ISBLANK(Table1[[#This Row],[MONTHLY SALARY]]),"-------",PRODUCT(M21,P21:Q21))</f>
        <v>60363.060217366903</v>
      </c>
      <c r="S21" t="s">
        <v>283</v>
      </c>
    </row>
    <row r="22" spans="1:19" x14ac:dyDescent="0.3">
      <c r="A22" s="2">
        <v>21</v>
      </c>
      <c r="B22" s="5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9">
        <v>43101</v>
      </c>
      <c r="L22" s="9">
        <v>44380</v>
      </c>
      <c r="M22" s="6">
        <v>11374</v>
      </c>
      <c r="N22" s="8">
        <v>24.795999999999999</v>
      </c>
      <c r="O22" s="8">
        <v>34.332999999999998</v>
      </c>
      <c r="P22" s="8">
        <v>59.128999999999998</v>
      </c>
      <c r="Q22" s="1">
        <v>4.8192699999999998E-2</v>
      </c>
      <c r="R22" s="7">
        <f>IF(ISBLANK(Table1[[#This Row],[MONTHLY SALARY]]),"-------",PRODUCT(M22,P22:Q22))</f>
        <v>32411.192964504196</v>
      </c>
      <c r="S22" t="s">
        <v>285</v>
      </c>
    </row>
    <row r="23" spans="1:19" x14ac:dyDescent="0.3">
      <c r="A23" s="2">
        <v>22</v>
      </c>
      <c r="B23" s="5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9">
        <v>43709</v>
      </c>
      <c r="L23" s="9">
        <v>44371</v>
      </c>
      <c r="M23" s="6">
        <v>29259</v>
      </c>
      <c r="N23" s="8">
        <v>22.207999999999998</v>
      </c>
      <c r="O23" s="8">
        <v>27.207999999999998</v>
      </c>
      <c r="P23" s="8">
        <v>49.415999999999997</v>
      </c>
      <c r="Q23" s="1">
        <v>4.8192699999999998E-2</v>
      </c>
      <c r="R23" s="7">
        <f>IF(ISBLANK(Table1[[#This Row],[MONTHLY SALARY]]),"-------",PRODUCT(M23,P23:Q23))</f>
        <v>69680.029462768798</v>
      </c>
      <c r="S23" t="s">
        <v>281</v>
      </c>
    </row>
    <row r="24" spans="1:19" x14ac:dyDescent="0.3">
      <c r="A24" s="2">
        <v>23</v>
      </c>
      <c r="B24" s="5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9">
        <v>35384</v>
      </c>
      <c r="L24" s="9">
        <v>44633</v>
      </c>
      <c r="M24" s="6">
        <v>107239</v>
      </c>
      <c r="N24" s="8">
        <v>214.488</v>
      </c>
      <c r="O24" s="8">
        <v>357.29199999999997</v>
      </c>
      <c r="P24" s="8">
        <v>571.78</v>
      </c>
      <c r="Q24" s="1">
        <v>4.8192699999999998E-2</v>
      </c>
      <c r="R24" s="7">
        <f>IF(ISBLANK(Table1[[#This Row],[MONTHLY SALARY]]),"-------",PRODUCT(M24,P24:Q24))</f>
        <v>2955037.3483014335</v>
      </c>
      <c r="S24" t="s">
        <v>285</v>
      </c>
    </row>
    <row r="25" spans="1:19" x14ac:dyDescent="0.3">
      <c r="A25" s="2">
        <v>24</v>
      </c>
      <c r="B25" s="5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9">
        <v>43633</v>
      </c>
      <c r="L25" s="9">
        <v>44530</v>
      </c>
      <c r="M25" s="6">
        <v>11374</v>
      </c>
      <c r="N25" s="8">
        <v>14.917</v>
      </c>
      <c r="O25" s="8">
        <v>19.917000000000002</v>
      </c>
      <c r="P25" s="8">
        <v>34.834000000000003</v>
      </c>
      <c r="Q25" s="1">
        <v>4.8192699999999998E-2</v>
      </c>
      <c r="R25" s="7">
        <f>IF(ISBLANK(Table1[[#This Row],[MONTHLY SALARY]]),"-------",PRODUCT(M25,P25:Q25))</f>
        <v>19094.040077213202</v>
      </c>
      <c r="S25" t="s">
        <v>275</v>
      </c>
    </row>
    <row r="26" spans="1:19" x14ac:dyDescent="0.3">
      <c r="A26" s="2">
        <v>25</v>
      </c>
      <c r="B26" s="5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9"/>
      <c r="L26" s="9">
        <v>44651</v>
      </c>
      <c r="M26" s="6">
        <v>39433</v>
      </c>
      <c r="N26" s="8">
        <v>23.61</v>
      </c>
      <c r="O26" s="8">
        <v>40.396000000000001</v>
      </c>
      <c r="P26" s="8">
        <v>64.006</v>
      </c>
      <c r="Q26" s="1">
        <v>4.8192699999999998E-2</v>
      </c>
      <c r="R26" s="7">
        <f>IF(ISBLANK(Table1[[#This Row],[MONTHLY SALARY]]),"-------",PRODUCT(M26,P26:Q26))</f>
        <v>121635.89759883461</v>
      </c>
      <c r="S26"/>
    </row>
    <row r="27" spans="1:19" x14ac:dyDescent="0.3">
      <c r="A27" s="2">
        <v>26</v>
      </c>
      <c r="B27" s="5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9">
        <v>28982</v>
      </c>
      <c r="L27" s="9">
        <v>44126</v>
      </c>
      <c r="M27" s="6">
        <v>21470</v>
      </c>
      <c r="N27" s="8">
        <v>123.605</v>
      </c>
      <c r="O27" s="8">
        <v>248.279</v>
      </c>
      <c r="P27" s="8">
        <v>371.88400000000001</v>
      </c>
      <c r="Q27" s="1">
        <v>4.8192699999999998E-2</v>
      </c>
      <c r="R27" s="7">
        <f>IF(ISBLANK(Table1[[#This Row],[MONTHLY SALARY]]),"-------",PRODUCT(M27,P27:Q27))</f>
        <v>384787.35918479599</v>
      </c>
      <c r="S27" t="s">
        <v>281</v>
      </c>
    </row>
    <row r="28" spans="1:19" x14ac:dyDescent="0.3">
      <c r="A28" s="2">
        <v>27</v>
      </c>
      <c r="B28" s="5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9">
        <v>43101</v>
      </c>
      <c r="L28" s="9">
        <v>44665</v>
      </c>
      <c r="M28" s="6">
        <v>11814</v>
      </c>
      <c r="N28" s="8">
        <v>44.332999999999998</v>
      </c>
      <c r="O28" s="8">
        <v>64.332999999999998</v>
      </c>
      <c r="P28" s="8">
        <v>108.666</v>
      </c>
      <c r="Q28" s="1">
        <v>4.8192699999999998E-2</v>
      </c>
      <c r="R28" s="7">
        <f>IF(ISBLANK(Table1[[#This Row],[MONTHLY SALARY]]),"-------",PRODUCT(M28,P28:Q28))</f>
        <v>61868.830381894804</v>
      </c>
      <c r="S28" t="s">
        <v>285</v>
      </c>
    </row>
    <row r="29" spans="1:19" x14ac:dyDescent="0.3">
      <c r="A29" s="2">
        <v>28</v>
      </c>
      <c r="B29" s="5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9">
        <v>43101</v>
      </c>
      <c r="L29" s="9">
        <v>44347</v>
      </c>
      <c r="M29" s="6">
        <v>11374</v>
      </c>
      <c r="N29" s="8">
        <v>36.25</v>
      </c>
      <c r="O29" s="8">
        <v>51.25</v>
      </c>
      <c r="P29" s="8">
        <v>87.5</v>
      </c>
      <c r="Q29" s="1">
        <v>4.8192699999999998E-2</v>
      </c>
      <c r="R29" s="7">
        <f>IF(ISBLANK(Table1[[#This Row],[MONTHLY SALARY]]),"-------",PRODUCT(M29,P29:Q29))</f>
        <v>47962.579857500001</v>
      </c>
      <c r="S29" t="s">
        <v>287</v>
      </c>
    </row>
    <row r="30" spans="1:19" x14ac:dyDescent="0.3">
      <c r="A30" s="2">
        <v>29</v>
      </c>
      <c r="B30" s="5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9"/>
      <c r="L30" s="9">
        <v>44580</v>
      </c>
      <c r="M30" s="6">
        <v>11814</v>
      </c>
      <c r="N30" s="8">
        <v>28.292000000000002</v>
      </c>
      <c r="O30" s="8">
        <v>38.292000000000002</v>
      </c>
      <c r="P30" s="8">
        <v>66.584000000000003</v>
      </c>
      <c r="Q30" s="1">
        <v>4.8192699999999998E-2</v>
      </c>
      <c r="R30" s="7">
        <f>IF(ISBLANK(Table1[[#This Row],[MONTHLY SALARY]]),"-------",PRODUCT(M30,P30:Q30))</f>
        <v>37909.504372555202</v>
      </c>
      <c r="S30"/>
    </row>
    <row r="31" spans="1:19" x14ac:dyDescent="0.3">
      <c r="A31" s="2">
        <v>30</v>
      </c>
      <c r="B31" s="5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9">
        <v>32325</v>
      </c>
      <c r="L31" s="9">
        <v>44712</v>
      </c>
      <c r="M31" s="6">
        <v>66465</v>
      </c>
      <c r="N31" s="8">
        <v>41.99</v>
      </c>
      <c r="O31" s="8">
        <v>97.5</v>
      </c>
      <c r="P31" s="8">
        <v>139.49</v>
      </c>
      <c r="Q31" s="1">
        <v>4.8192699999999998E-2</v>
      </c>
      <c r="R31" s="7">
        <f>IF(ISBLANK(Table1[[#This Row],[MONTHLY SALARY]]),"-------",PRODUCT(M31,P31:Q31))</f>
        <v>446804.29758919508</v>
      </c>
      <c r="S31" t="s">
        <v>287</v>
      </c>
    </row>
    <row r="32" spans="1:19" x14ac:dyDescent="0.3">
      <c r="A32" s="2">
        <v>31</v>
      </c>
      <c r="B32" s="5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9">
        <v>43101</v>
      </c>
      <c r="L32" s="9">
        <v>44581</v>
      </c>
      <c r="M32" s="6">
        <v>10934</v>
      </c>
      <c r="N32" s="8">
        <v>20.832999999999998</v>
      </c>
      <c r="O32" s="8">
        <v>30.832999999999998</v>
      </c>
      <c r="P32" s="8">
        <v>51.665999999999997</v>
      </c>
      <c r="Q32" s="1">
        <v>4.8192699999999998E-2</v>
      </c>
      <c r="R32" s="7">
        <f>IF(ISBLANK(Table1[[#This Row],[MONTHLY SALARY]]),"-------",PRODUCT(M32,P32:Q32))</f>
        <v>27224.829433678799</v>
      </c>
      <c r="S32" t="s">
        <v>285</v>
      </c>
    </row>
    <row r="33" spans="1:19" x14ac:dyDescent="0.3">
      <c r="A33" s="2">
        <v>32</v>
      </c>
      <c r="B33" s="5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9">
        <v>39264</v>
      </c>
      <c r="L33" s="9">
        <v>44742</v>
      </c>
      <c r="M33" s="6">
        <v>121179</v>
      </c>
      <c r="N33" s="8">
        <v>219</v>
      </c>
      <c r="O33" s="8">
        <v>225</v>
      </c>
      <c r="P33" s="8">
        <v>444</v>
      </c>
      <c r="Q33" s="1">
        <v>4.8192699999999998E-2</v>
      </c>
      <c r="R33" s="7">
        <f>IF(ISBLANK(Table1[[#This Row],[MONTHLY SALARY]]),"-------",PRODUCT(M33,P33:Q33))</f>
        <v>2592934.7778252</v>
      </c>
      <c r="S33" t="s">
        <v>284</v>
      </c>
    </row>
    <row r="34" spans="1:19" x14ac:dyDescent="0.3">
      <c r="A34" s="2">
        <v>33</v>
      </c>
      <c r="B34" s="5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9">
        <v>42552</v>
      </c>
      <c r="L34" s="9">
        <v>44742</v>
      </c>
      <c r="M34" s="6">
        <v>30705</v>
      </c>
      <c r="N34" s="8">
        <v>65</v>
      </c>
      <c r="O34" s="8">
        <v>90</v>
      </c>
      <c r="P34" s="8">
        <v>155</v>
      </c>
      <c r="Q34" s="1">
        <v>4.8192699999999998E-2</v>
      </c>
      <c r="R34" s="7">
        <f>IF(ISBLANK(Table1[[#This Row],[MONTHLY SALARY]]),"-------",PRODUCT(M34,P34:Q34))</f>
        <v>229362.31229249999</v>
      </c>
      <c r="S34" t="s">
        <v>282</v>
      </c>
    </row>
    <row r="35" spans="1:19" x14ac:dyDescent="0.3">
      <c r="A35" s="2">
        <v>34</v>
      </c>
      <c r="B35" s="5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9">
        <v>42766</v>
      </c>
      <c r="L35" s="9">
        <v>44742</v>
      </c>
      <c r="M35" s="6">
        <v>30705</v>
      </c>
      <c r="N35" s="8">
        <v>57.417000000000002</v>
      </c>
      <c r="O35" s="8">
        <v>82.417000000000002</v>
      </c>
      <c r="P35" s="8">
        <v>139.834</v>
      </c>
      <c r="Q35" s="1">
        <v>4.8192699999999998E-2</v>
      </c>
      <c r="R35" s="7">
        <f>IF(ISBLANK(Table1[[#This Row],[MONTHLY SALARY]]),"-------",PRODUCT(M35,P35:Q35))</f>
        <v>206920.31985231899</v>
      </c>
      <c r="S35" t="s">
        <v>282</v>
      </c>
    </row>
    <row r="36" spans="1:19" x14ac:dyDescent="0.3">
      <c r="A36" s="2">
        <v>35</v>
      </c>
      <c r="B36" s="5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9">
        <v>42772</v>
      </c>
      <c r="L36" s="9">
        <v>44742</v>
      </c>
      <c r="M36" s="6">
        <v>13419</v>
      </c>
      <c r="N36" s="8">
        <v>56.042000000000002</v>
      </c>
      <c r="O36" s="8">
        <v>81.042000000000002</v>
      </c>
      <c r="P36" s="8">
        <v>137.084</v>
      </c>
      <c r="Q36" s="1">
        <v>4.8192699999999998E-2</v>
      </c>
      <c r="R36" s="7">
        <f>IF(ISBLANK(Table1[[#This Row],[MONTHLY SALARY]]),"-------",PRODUCT(M36,P36:Q36))</f>
        <v>88651.926876769197</v>
      </c>
      <c r="S36" t="s">
        <v>282</v>
      </c>
    </row>
    <row r="37" spans="1:19" x14ac:dyDescent="0.3">
      <c r="A37" s="2">
        <v>36</v>
      </c>
      <c r="B37" s="5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9">
        <v>43647</v>
      </c>
      <c r="L37" s="9">
        <v>44536</v>
      </c>
      <c r="M37" s="6">
        <v>11374</v>
      </c>
      <c r="N37" s="8">
        <v>26.5</v>
      </c>
      <c r="O37" s="8">
        <v>36.5</v>
      </c>
      <c r="P37" s="8">
        <v>63</v>
      </c>
      <c r="Q37" s="1">
        <v>4.8192699999999998E-2</v>
      </c>
      <c r="R37" s="7">
        <f>IF(ISBLANK(Table1[[#This Row],[MONTHLY SALARY]]),"-------",PRODUCT(M37,P37:Q37))</f>
        <v>34533.057497399997</v>
      </c>
      <c r="S37" t="s">
        <v>285</v>
      </c>
    </row>
    <row r="38" spans="1:19" x14ac:dyDescent="0.3">
      <c r="A38" s="2">
        <v>37</v>
      </c>
      <c r="B38" s="5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9"/>
      <c r="L38" s="9">
        <v>44742</v>
      </c>
      <c r="M38" s="6">
        <v>30705</v>
      </c>
      <c r="N38" s="8">
        <v>37.417000000000002</v>
      </c>
      <c r="O38" s="8">
        <v>52.417000000000002</v>
      </c>
      <c r="P38" s="8">
        <v>89.834000000000003</v>
      </c>
      <c r="Q38" s="1">
        <v>4.8192699999999998E-2</v>
      </c>
      <c r="R38" s="7">
        <f>IF(ISBLANK(Table1[[#This Row],[MONTHLY SALARY]]),"-------",PRODUCT(M38,P38:Q38))</f>
        <v>132932.477177319</v>
      </c>
      <c r="S38"/>
    </row>
    <row r="39" spans="1:19" x14ac:dyDescent="0.3">
      <c r="A39" s="2">
        <v>38</v>
      </c>
      <c r="B39" s="5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9">
        <v>39965</v>
      </c>
      <c r="L39" s="9">
        <v>44742</v>
      </c>
      <c r="M39" s="6">
        <v>98900</v>
      </c>
      <c r="N39" s="8">
        <v>175.167</v>
      </c>
      <c r="O39" s="8">
        <v>183.167</v>
      </c>
      <c r="P39" s="8">
        <v>358.334</v>
      </c>
      <c r="Q39" s="1">
        <v>4.8192699999999998E-2</v>
      </c>
      <c r="R39" s="7">
        <f>IF(ISBLANK(Table1[[#This Row],[MONTHLY SALARY]]),"-------",PRODUCT(M39,P39:Q39))</f>
        <v>1707912.3049220201</v>
      </c>
      <c r="S39" t="s">
        <v>284</v>
      </c>
    </row>
    <row r="40" spans="1:19" x14ac:dyDescent="0.3">
      <c r="A40" s="2">
        <v>39</v>
      </c>
      <c r="B40" s="5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9">
        <v>43101</v>
      </c>
      <c r="L40" s="9">
        <v>44130</v>
      </c>
      <c r="M40" s="6">
        <v>10934</v>
      </c>
      <c r="N40" s="8">
        <v>32.292000000000002</v>
      </c>
      <c r="O40" s="8">
        <v>42.292000000000002</v>
      </c>
      <c r="P40" s="8">
        <v>74.584000000000003</v>
      </c>
      <c r="Q40" s="1">
        <v>4.8192699999999998E-2</v>
      </c>
      <c r="R40" s="7">
        <f>IF(ISBLANK(Table1[[#This Row],[MONTHLY SALARY]]),"-------",PRODUCT(M40,P40:Q40))</f>
        <v>39301.217018571202</v>
      </c>
      <c r="S40" t="s">
        <v>281</v>
      </c>
    </row>
    <row r="41" spans="1:19" x14ac:dyDescent="0.3">
      <c r="A41" s="2">
        <v>40</v>
      </c>
      <c r="B41" s="5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9">
        <v>34700</v>
      </c>
      <c r="L41" s="9">
        <v>44770</v>
      </c>
      <c r="M41" s="6">
        <v>13522</v>
      </c>
      <c r="N41" s="8">
        <v>270.18700000000001</v>
      </c>
      <c r="O41" s="8">
        <v>411.18700000000001</v>
      </c>
      <c r="P41" s="8">
        <v>681.37400000000002</v>
      </c>
      <c r="Q41" s="1">
        <v>4.8192699999999998E-2</v>
      </c>
      <c r="R41" s="7">
        <f>IF(ISBLANK(Table1[[#This Row],[MONTHLY SALARY]]),"-------",PRODUCT(M41,P41:Q41))</f>
        <v>444025.33195323561</v>
      </c>
      <c r="S41" t="s">
        <v>285</v>
      </c>
    </row>
    <row r="42" spans="1:19" x14ac:dyDescent="0.3">
      <c r="A42" s="2">
        <v>41</v>
      </c>
      <c r="B42" s="5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9">
        <v>43101</v>
      </c>
      <c r="L42" s="9">
        <v>43887</v>
      </c>
      <c r="M42" s="6">
        <v>10934</v>
      </c>
      <c r="N42" s="8">
        <v>22.332999999999998</v>
      </c>
      <c r="O42" s="8">
        <v>32.332999999999998</v>
      </c>
      <c r="P42" s="8">
        <v>54.665999999999997</v>
      </c>
      <c r="Q42" s="1">
        <v>4.8192699999999998E-2</v>
      </c>
      <c r="R42" s="7">
        <f>IF(ISBLANK(Table1[[#This Row],[MONTHLY SALARY]]),"-------",PRODUCT(M42,P42:Q42))</f>
        <v>28805.6463790788</v>
      </c>
      <c r="S42" t="s">
        <v>287</v>
      </c>
    </row>
    <row r="43" spans="1:19" x14ac:dyDescent="0.3">
      <c r="A43" s="2">
        <v>42</v>
      </c>
      <c r="B43" s="5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9"/>
      <c r="L43" s="9">
        <v>44568</v>
      </c>
      <c r="M43" s="6">
        <v>11990</v>
      </c>
      <c r="N43" s="8">
        <v>116.50700000000001</v>
      </c>
      <c r="O43" s="8">
        <v>22.501999999999999</v>
      </c>
      <c r="P43" s="8">
        <v>139.00900000000001</v>
      </c>
      <c r="Q43" s="1">
        <v>4.8192699999999998E-2</v>
      </c>
      <c r="R43" s="7">
        <f>IF(ISBLANK(Table1[[#This Row],[MONTHLY SALARY]]),"-------",PRODUCT(M43,P43:Q43))</f>
        <v>80323.636221257009</v>
      </c>
      <c r="S43"/>
    </row>
    <row r="44" spans="1:19" x14ac:dyDescent="0.3">
      <c r="A44" s="2">
        <v>43</v>
      </c>
      <c r="B44" s="5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9">
        <v>43101</v>
      </c>
      <c r="L44" s="9">
        <v>43804</v>
      </c>
      <c r="M44" s="6">
        <v>10494</v>
      </c>
      <c r="N44" s="8">
        <v>18.917000000000002</v>
      </c>
      <c r="O44" s="8">
        <v>28.917000000000002</v>
      </c>
      <c r="P44" s="8">
        <v>47.834000000000003</v>
      </c>
      <c r="Q44" s="1">
        <v>4.8192699999999998E-2</v>
      </c>
      <c r="R44" s="7">
        <f>IF(ISBLANK(Table1[[#This Row],[MONTHLY SALARY]]),"-------",PRODUCT(M44,P44:Q44))</f>
        <v>24191.289426229199</v>
      </c>
      <c r="S44" t="s">
        <v>285</v>
      </c>
    </row>
    <row r="45" spans="1:19" x14ac:dyDescent="0.3">
      <c r="A45" s="2">
        <v>44</v>
      </c>
      <c r="B45" s="5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9">
        <v>43101</v>
      </c>
      <c r="L45" s="9">
        <v>44773</v>
      </c>
      <c r="M45" s="6">
        <v>11814</v>
      </c>
      <c r="N45" s="8">
        <v>48.75</v>
      </c>
      <c r="O45" s="8">
        <v>68.75</v>
      </c>
      <c r="P45" s="8">
        <v>117.5</v>
      </c>
      <c r="Q45" s="1">
        <v>4.8192699999999998E-2</v>
      </c>
      <c r="R45" s="7">
        <f>IF(ISBLANK(Table1[[#This Row],[MONTHLY SALARY]]),"-------",PRODUCT(M45,P45:Q45))</f>
        <v>66898.455541499992</v>
      </c>
      <c r="S45" t="s">
        <v>287</v>
      </c>
    </row>
    <row r="46" spans="1:19" x14ac:dyDescent="0.3">
      <c r="A46" s="2">
        <v>45</v>
      </c>
      <c r="B46" s="5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9">
        <v>43101</v>
      </c>
      <c r="L46" s="9">
        <v>44455</v>
      </c>
      <c r="M46" s="6">
        <v>11374</v>
      </c>
      <c r="N46" s="8">
        <v>40.67</v>
      </c>
      <c r="O46" s="8">
        <v>55.67</v>
      </c>
      <c r="P46" s="8">
        <v>96.34</v>
      </c>
      <c r="Q46" s="1">
        <v>4.8192699999999998E-2</v>
      </c>
      <c r="R46" s="7">
        <f>IF(ISBLANK(Table1[[#This Row],[MONTHLY SALARY]]),"-------",PRODUCT(M46,P46:Q46))</f>
        <v>52808.170782532005</v>
      </c>
      <c r="S46" t="s">
        <v>285</v>
      </c>
    </row>
    <row r="47" spans="1:19" x14ac:dyDescent="0.3">
      <c r="A47" s="2">
        <v>46</v>
      </c>
      <c r="B47" s="5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9">
        <v>43118</v>
      </c>
      <c r="L47" s="9">
        <v>44778</v>
      </c>
      <c r="M47" s="6">
        <v>11814</v>
      </c>
      <c r="N47" s="8">
        <v>48.957999999999998</v>
      </c>
      <c r="O47" s="8">
        <v>68.957999999999998</v>
      </c>
      <c r="P47" s="8">
        <v>117.916</v>
      </c>
      <c r="Q47" s="1">
        <v>4.8192699999999998E-2</v>
      </c>
      <c r="R47" s="7">
        <f>IF(ISBLANK(Table1[[#This Row],[MONTHLY SALARY]]),"-------",PRODUCT(M47,P47:Q47))</f>
        <v>67135.3045415448</v>
      </c>
      <c r="S47" t="s">
        <v>285</v>
      </c>
    </row>
    <row r="48" spans="1:19" x14ac:dyDescent="0.3">
      <c r="A48" s="2">
        <v>47</v>
      </c>
      <c r="B48" s="5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9">
        <v>44243</v>
      </c>
      <c r="L48" s="9">
        <v>44742</v>
      </c>
      <c r="M48" s="6">
        <v>39433</v>
      </c>
      <c r="N48" s="8">
        <v>11.625</v>
      </c>
      <c r="O48" s="8">
        <v>8.625</v>
      </c>
      <c r="P48" s="8">
        <v>20.25</v>
      </c>
      <c r="Q48" s="1">
        <v>4.8192699999999998E-2</v>
      </c>
      <c r="R48" s="7">
        <f>IF(ISBLANK(Table1[[#This Row],[MONTHLY SALARY]]),"-------",PRODUCT(M48,P48:Q48))</f>
        <v>38482.750466774996</v>
      </c>
      <c r="S48" t="s">
        <v>275</v>
      </c>
    </row>
    <row r="49" spans="1:19" x14ac:dyDescent="0.3">
      <c r="A49" s="2">
        <v>48</v>
      </c>
      <c r="B49" s="5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9">
        <v>34627</v>
      </c>
      <c r="L49" s="9">
        <v>44866</v>
      </c>
      <c r="M49" s="6">
        <v>21257</v>
      </c>
      <c r="N49" s="8">
        <v>81.900000000000006</v>
      </c>
      <c r="O49" s="8">
        <v>70.75</v>
      </c>
      <c r="P49" s="8">
        <v>152.65</v>
      </c>
      <c r="Q49" s="1">
        <v>4.8192699999999998E-2</v>
      </c>
      <c r="R49" s="7">
        <f>IF(ISBLANK(Table1[[#This Row],[MONTHLY SALARY]]),"-------",PRODUCT(M49,P49:Q49))</f>
        <v>156379.57897833502</v>
      </c>
      <c r="S49" t="s">
        <v>283</v>
      </c>
    </row>
    <row r="50" spans="1:19" x14ac:dyDescent="0.3">
      <c r="A50" s="2">
        <v>49</v>
      </c>
      <c r="B50" s="5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9">
        <v>43118</v>
      </c>
      <c r="L50" s="9">
        <v>44851</v>
      </c>
      <c r="M50" s="6">
        <v>13419</v>
      </c>
      <c r="N50" s="8">
        <v>52</v>
      </c>
      <c r="O50" s="8">
        <v>72</v>
      </c>
      <c r="P50" s="8">
        <v>124</v>
      </c>
      <c r="Q50" s="1">
        <v>4.8192699999999998E-2</v>
      </c>
      <c r="R50" s="7">
        <f>IF(ISBLANK(Table1[[#This Row],[MONTHLY SALARY]]),"-------",PRODUCT(M50,P50:Q50))</f>
        <v>80190.532321199993</v>
      </c>
      <c r="S50" t="s">
        <v>285</v>
      </c>
    </row>
    <row r="51" spans="1:19" x14ac:dyDescent="0.3">
      <c r="A51" s="2">
        <v>50</v>
      </c>
      <c r="B51" s="5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9">
        <v>34634</v>
      </c>
      <c r="L51" s="9">
        <v>44165</v>
      </c>
      <c r="M51" s="6">
        <v>10934</v>
      </c>
      <c r="N51" s="8">
        <v>33.75</v>
      </c>
      <c r="O51" s="8">
        <v>43.75</v>
      </c>
      <c r="P51" s="8">
        <v>77.5</v>
      </c>
      <c r="Q51" s="1">
        <v>4.8192699999999998E-2</v>
      </c>
      <c r="R51" s="7">
        <f>IF(ISBLANK(Table1[[#This Row],[MONTHLY SALARY]]),"-------",PRODUCT(M51,P51:Q51))</f>
        <v>40837.771089499998</v>
      </c>
      <c r="S51" t="s">
        <v>287</v>
      </c>
    </row>
    <row r="52" spans="1:19" x14ac:dyDescent="0.3">
      <c r="A52" s="2">
        <v>51</v>
      </c>
      <c r="B52" s="5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9">
        <v>41701</v>
      </c>
      <c r="L52" s="9">
        <v>44742</v>
      </c>
      <c r="M52" s="6">
        <v>11814</v>
      </c>
      <c r="N52" s="8">
        <v>47.5</v>
      </c>
      <c r="O52" s="8">
        <v>67.5</v>
      </c>
      <c r="P52" s="8">
        <v>115</v>
      </c>
      <c r="Q52" s="1">
        <v>4.8192699999999998E-2</v>
      </c>
      <c r="R52" s="7">
        <f>IF(ISBLANK(Table1[[#This Row],[MONTHLY SALARY]]),"-------",PRODUCT(M52,P52:Q52))</f>
        <v>65475.084146999994</v>
      </c>
      <c r="S52" t="s">
        <v>282</v>
      </c>
    </row>
    <row r="53" spans="1:19" x14ac:dyDescent="0.3">
      <c r="A53" s="2">
        <v>52</v>
      </c>
      <c r="B53" s="5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9">
        <v>36164</v>
      </c>
      <c r="L53" s="9">
        <v>44743</v>
      </c>
      <c r="M53" s="6">
        <v>24167</v>
      </c>
      <c r="N53" s="8">
        <v>53.31</v>
      </c>
      <c r="O53" s="8">
        <v>104.125</v>
      </c>
      <c r="P53" s="8">
        <v>157.435</v>
      </c>
      <c r="Q53" s="1">
        <v>4.8192699999999998E-2</v>
      </c>
      <c r="R53" s="7">
        <f>IF(ISBLANK(Table1[[#This Row],[MONTHLY SALARY]]),"-------",PRODUCT(M53,P53:Q53))</f>
        <v>183360.2907479915</v>
      </c>
      <c r="S53" t="s">
        <v>282</v>
      </c>
    </row>
    <row r="54" spans="1:19" x14ac:dyDescent="0.3">
      <c r="A54" s="2">
        <v>53</v>
      </c>
      <c r="B54" s="5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9"/>
      <c r="L54" s="9">
        <v>44926</v>
      </c>
      <c r="M54" s="6">
        <v>11814</v>
      </c>
      <c r="N54" s="8">
        <v>50</v>
      </c>
      <c r="O54" s="8">
        <v>65.5</v>
      </c>
      <c r="P54" s="8">
        <v>115.5</v>
      </c>
      <c r="Q54" s="1">
        <v>4.8192699999999998E-2</v>
      </c>
      <c r="R54" s="7">
        <f>IF(ISBLANK(Table1[[#This Row],[MONTHLY SALARY]]),"-------",PRODUCT(M54,P54:Q54))</f>
        <v>65759.7584259</v>
      </c>
      <c r="S54"/>
    </row>
    <row r="55" spans="1:19" x14ac:dyDescent="0.3">
      <c r="A55" s="2">
        <v>54</v>
      </c>
      <c r="B55" s="5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9">
        <v>38019</v>
      </c>
      <c r="L55" s="9">
        <v>44800</v>
      </c>
      <c r="M55" s="6">
        <v>13419</v>
      </c>
      <c r="N55" s="8">
        <v>100.584</v>
      </c>
      <c r="O55" s="8">
        <v>140.584</v>
      </c>
      <c r="P55" s="8">
        <v>241.16800000000001</v>
      </c>
      <c r="Q55" s="1">
        <v>4.8192699999999998E-2</v>
      </c>
      <c r="R55" s="7">
        <f>IF(ISBLANK(Table1[[#This Row],[MONTHLY SALARY]]),"-------",PRODUCT(M55,P55:Q55))</f>
        <v>155962.82499063839</v>
      </c>
      <c r="S55" t="s">
        <v>281</v>
      </c>
    </row>
    <row r="56" spans="1:19" x14ac:dyDescent="0.3">
      <c r="A56" s="2">
        <v>55</v>
      </c>
      <c r="B56" s="5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9">
        <v>34781</v>
      </c>
      <c r="L56" s="9">
        <v>44712</v>
      </c>
      <c r="M56" s="6">
        <v>11814</v>
      </c>
      <c r="N56" s="8">
        <v>46.25</v>
      </c>
      <c r="O56" s="8">
        <v>37.5</v>
      </c>
      <c r="P56" s="8">
        <v>83.75</v>
      </c>
      <c r="Q56" s="1">
        <v>4.8192699999999998E-2</v>
      </c>
      <c r="R56" s="7">
        <f>IF(ISBLANK(Table1[[#This Row],[MONTHLY SALARY]]),"-------",PRODUCT(M56,P56:Q56))</f>
        <v>47682.941715749999</v>
      </c>
      <c r="S56" t="s">
        <v>287</v>
      </c>
    </row>
    <row r="57" spans="1:19" x14ac:dyDescent="0.3">
      <c r="A57" s="2">
        <v>56</v>
      </c>
      <c r="B57" s="5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9">
        <v>42772</v>
      </c>
      <c r="L57" s="9">
        <v>44742</v>
      </c>
      <c r="M57" s="6">
        <v>13419</v>
      </c>
      <c r="N57" s="8">
        <v>26.457999999999998</v>
      </c>
      <c r="O57" s="8">
        <v>67.915999999999997</v>
      </c>
      <c r="P57" s="8">
        <v>94.373999999999995</v>
      </c>
      <c r="Q57" s="1">
        <v>4.8192699999999998E-2</v>
      </c>
      <c r="R57" s="7">
        <f>IF(ISBLANK(Table1[[#This Row],[MONTHLY SALARY]]),"-------",PRODUCT(M57,P57:Q57))</f>
        <v>61031.462074846197</v>
      </c>
      <c r="S57" t="s">
        <v>282</v>
      </c>
    </row>
    <row r="58" spans="1:19" x14ac:dyDescent="0.3">
      <c r="A58" s="2">
        <v>57</v>
      </c>
      <c r="B58" s="5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9">
        <v>34619</v>
      </c>
      <c r="L58" s="9">
        <v>38092</v>
      </c>
      <c r="M58" s="6">
        <v>14944</v>
      </c>
      <c r="N58" s="8">
        <v>95.167000000000002</v>
      </c>
      <c r="O58" s="8">
        <v>135.167</v>
      </c>
      <c r="P58" s="8">
        <v>230.334</v>
      </c>
      <c r="Q58" s="1">
        <v>4.8192699999999998E-2</v>
      </c>
      <c r="R58" s="7">
        <f>IF(ISBLANK(Table1[[#This Row],[MONTHLY SALARY]]),"-------",PRODUCT(M58,P58:Q58))</f>
        <v>165884.6370547392</v>
      </c>
      <c r="S58" t="s">
        <v>275</v>
      </c>
    </row>
    <row r="59" spans="1:19" x14ac:dyDescent="0.3">
      <c r="A59" s="2">
        <v>58</v>
      </c>
      <c r="B59" s="5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9">
        <v>34652</v>
      </c>
      <c r="L59" s="9">
        <v>44865</v>
      </c>
      <c r="M59" s="6"/>
      <c r="N59" s="8"/>
      <c r="O59" s="8"/>
      <c r="P59" s="8"/>
      <c r="R59" s="7" t="str">
        <f>IF(ISBLANK(Table1[[#This Row],[MONTHLY SALARY]]),"-------",PRODUCT(M59,P59:Q59))</f>
        <v>-------</v>
      </c>
      <c r="S59" t="s">
        <v>286</v>
      </c>
    </row>
    <row r="60" spans="1:19" x14ac:dyDescent="0.3">
      <c r="A60" s="2">
        <v>59</v>
      </c>
      <c r="B60" s="5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9">
        <v>41792</v>
      </c>
      <c r="L60" s="9">
        <v>44816</v>
      </c>
      <c r="M60" s="6">
        <v>13419</v>
      </c>
      <c r="N60" s="8">
        <v>44.906999999999996</v>
      </c>
      <c r="O60" s="8">
        <v>69.957999999999998</v>
      </c>
      <c r="P60" s="8">
        <v>114.86499999999999</v>
      </c>
      <c r="Q60" s="1">
        <v>4.8192699999999998E-2</v>
      </c>
      <c r="R60" s="7">
        <f>IF(ISBLANK(Table1[[#This Row],[MONTHLY SALARY]]),"-------",PRODUCT(M60,P60:Q60))</f>
        <v>74282.947540924491</v>
      </c>
      <c r="S60" t="s">
        <v>275</v>
      </c>
    </row>
    <row r="61" spans="1:19" x14ac:dyDescent="0.3">
      <c r="A61" s="2">
        <v>60</v>
      </c>
      <c r="B61" s="5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9">
        <v>40360</v>
      </c>
      <c r="L61" s="9">
        <v>43647</v>
      </c>
      <c r="M61" s="6">
        <v>102072</v>
      </c>
      <c r="N61" s="8">
        <v>95</v>
      </c>
      <c r="O61" s="8">
        <v>135</v>
      </c>
      <c r="P61" s="8">
        <v>230</v>
      </c>
      <c r="Q61" s="1">
        <v>4.8192699999999998E-2</v>
      </c>
      <c r="R61" s="7">
        <f>IF(ISBLANK(Table1[[#This Row],[MONTHLY SALARY]]),"-------",PRODUCT(M61,P61:Q61))</f>
        <v>1131398.813112</v>
      </c>
      <c r="S61" t="s">
        <v>284</v>
      </c>
    </row>
    <row r="62" spans="1:19" x14ac:dyDescent="0.3">
      <c r="A62" s="2">
        <v>61</v>
      </c>
      <c r="B62" s="5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9">
        <v>38169</v>
      </c>
      <c r="L62" s="9">
        <v>44735</v>
      </c>
      <c r="M62" s="6">
        <v>11814</v>
      </c>
      <c r="N62" s="8">
        <v>47.167000000000002</v>
      </c>
      <c r="O62" s="8">
        <v>67.167000000000002</v>
      </c>
      <c r="P62" s="8">
        <v>114.334</v>
      </c>
      <c r="Q62" s="1">
        <v>4.8192699999999998E-2</v>
      </c>
      <c r="R62" s="7">
        <f>IF(ISBLANK(Table1[[#This Row],[MONTHLY SALARY]]),"-------",PRODUCT(M62,P62:Q62))</f>
        <v>65095.898007505195</v>
      </c>
      <c r="S62" t="s">
        <v>288</v>
      </c>
    </row>
    <row r="63" spans="1:19" x14ac:dyDescent="0.3">
      <c r="A63" s="2">
        <v>62</v>
      </c>
      <c r="B63" s="5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9">
        <v>42614</v>
      </c>
      <c r="L63" s="9">
        <v>44855</v>
      </c>
      <c r="M63" s="6">
        <v>16033</v>
      </c>
      <c r="N63" s="8">
        <v>61.375</v>
      </c>
      <c r="O63" s="8">
        <v>80.125</v>
      </c>
      <c r="P63" s="8">
        <v>141.5</v>
      </c>
      <c r="Q63" s="1">
        <v>4.8192699999999998E-2</v>
      </c>
      <c r="R63" s="7">
        <f>IF(ISBLANK(Table1[[#This Row],[MONTHLY SALARY]]),"-------",PRODUCT(M63,P63:Q63))</f>
        <v>109333.30861265</v>
      </c>
      <c r="S63" t="s">
        <v>290</v>
      </c>
    </row>
    <row r="64" spans="1:19" x14ac:dyDescent="0.3">
      <c r="A64" s="2">
        <v>63</v>
      </c>
      <c r="B64" s="5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9">
        <v>39965</v>
      </c>
      <c r="L64" s="9">
        <v>44774</v>
      </c>
      <c r="M64" s="6">
        <v>26228</v>
      </c>
      <c r="N64" s="8">
        <v>34.905000000000001</v>
      </c>
      <c r="O64" s="8">
        <v>92</v>
      </c>
      <c r="P64" s="8">
        <v>126.905</v>
      </c>
      <c r="Q64" s="1">
        <v>4.8192699999999998E-2</v>
      </c>
      <c r="R64" s="7">
        <f>IF(ISBLANK(Table1[[#This Row],[MONTHLY SALARY]]),"-------",PRODUCT(M64,P64:Q64))</f>
        <v>160407.68339831798</v>
      </c>
      <c r="S64" t="s">
        <v>275</v>
      </c>
    </row>
    <row r="65" spans="1:19" x14ac:dyDescent="0.3">
      <c r="A65" s="2">
        <v>64</v>
      </c>
      <c r="B65" s="5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9">
        <v>29845</v>
      </c>
      <c r="L65" s="9">
        <v>44926</v>
      </c>
      <c r="M65" s="6">
        <v>16157</v>
      </c>
      <c r="N65" s="8">
        <v>27.831</v>
      </c>
      <c r="O65" s="8">
        <v>81.221999999999994</v>
      </c>
      <c r="P65" s="8">
        <v>109.053</v>
      </c>
      <c r="Q65" s="1">
        <v>4.8192699999999998E-2</v>
      </c>
      <c r="R65" s="7">
        <f>IF(ISBLANK(Table1[[#This Row],[MONTHLY SALARY]]),"-------",PRODUCT(M65,P65:Q65))</f>
        <v>84914.058896156697</v>
      </c>
      <c r="S65" t="s">
        <v>287</v>
      </c>
    </row>
    <row r="66" spans="1:19" x14ac:dyDescent="0.3">
      <c r="A66" s="2">
        <v>65</v>
      </c>
      <c r="B66" s="5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9">
        <v>32295</v>
      </c>
      <c r="L66" s="9">
        <v>44926</v>
      </c>
      <c r="M66" s="6">
        <v>18048</v>
      </c>
      <c r="N66" s="8">
        <v>3.6909999999999998</v>
      </c>
      <c r="O66" s="8">
        <v>92.5</v>
      </c>
      <c r="P66" s="8">
        <v>96.191000000000003</v>
      </c>
      <c r="Q66" s="1">
        <v>4.8192699999999998E-2</v>
      </c>
      <c r="R66" s="7">
        <f>IF(ISBLANK(Table1[[#This Row],[MONTHLY SALARY]]),"-------",PRODUCT(M66,P66:Q66))</f>
        <v>83665.185894873604</v>
      </c>
      <c r="S66" t="s">
        <v>287</v>
      </c>
    </row>
    <row r="67" spans="1:19" x14ac:dyDescent="0.3">
      <c r="A67" s="2">
        <v>66</v>
      </c>
      <c r="B67" s="5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9">
        <v>36449</v>
      </c>
      <c r="L67" s="9">
        <v>44742</v>
      </c>
      <c r="M67" s="6">
        <v>18048</v>
      </c>
      <c r="N67" s="8">
        <v>60.75</v>
      </c>
      <c r="O67" s="8">
        <v>89</v>
      </c>
      <c r="P67" s="8">
        <v>149.75</v>
      </c>
      <c r="Q67" s="1">
        <v>4.8192699999999998E-2</v>
      </c>
      <c r="R67" s="7">
        <f>IF(ISBLANK(Table1[[#This Row],[MONTHLY SALARY]]),"-------",PRODUCT(M67,P67:Q67))</f>
        <v>130249.8319776</v>
      </c>
      <c r="S67" t="s">
        <v>282</v>
      </c>
    </row>
    <row r="68" spans="1:19" x14ac:dyDescent="0.3">
      <c r="A68" s="2">
        <v>67</v>
      </c>
      <c r="B68" s="5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9">
        <v>30742</v>
      </c>
      <c r="L68" s="9">
        <v>40056</v>
      </c>
      <c r="M68" s="6">
        <v>26859</v>
      </c>
      <c r="N68" s="8">
        <v>155.494</v>
      </c>
      <c r="O68" s="8">
        <v>175</v>
      </c>
      <c r="P68" s="8">
        <v>330.49400000000003</v>
      </c>
      <c r="Q68" s="1">
        <v>4.7808700000000003E-2</v>
      </c>
      <c r="R68" s="7">
        <f>IF(ISBLANK(Table1[[#This Row],[MONTHLY SALARY]]),"-------",PRODUCT(M68,P68:Q68))</f>
        <v>424385.32056241028</v>
      </c>
      <c r="S68" t="s">
        <v>287</v>
      </c>
    </row>
    <row r="69" spans="1:19" x14ac:dyDescent="0.3">
      <c r="A69" s="2">
        <v>68</v>
      </c>
      <c r="B69" s="5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9">
        <v>36374</v>
      </c>
      <c r="L69" s="9">
        <v>44406</v>
      </c>
      <c r="M69" s="6">
        <v>11374</v>
      </c>
      <c r="N69" s="8">
        <v>38.707999999999998</v>
      </c>
      <c r="O69" s="8">
        <v>53.707999999999998</v>
      </c>
      <c r="P69" s="8">
        <v>92.415999999999997</v>
      </c>
      <c r="Q69" s="1">
        <v>4.8192699999999998E-2</v>
      </c>
      <c r="R69" s="7">
        <f>IF(ISBLANK(Table1[[#This Row],[MONTHLY SALARY]]),"-------",PRODUCT(M69,P69:Q69))</f>
        <v>50657.254629836796</v>
      </c>
      <c r="S69" t="s">
        <v>289</v>
      </c>
    </row>
    <row r="70" spans="1:19" x14ac:dyDescent="0.3">
      <c r="A70" s="2">
        <v>69</v>
      </c>
      <c r="B70" s="5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9">
        <v>33619</v>
      </c>
      <c r="L70" s="9">
        <v>44926</v>
      </c>
      <c r="M70" s="6">
        <v>14354</v>
      </c>
      <c r="N70" s="8">
        <v>221.816</v>
      </c>
      <c r="O70" s="8">
        <v>307.75</v>
      </c>
      <c r="P70" s="8">
        <v>529.56600000000003</v>
      </c>
      <c r="Q70" s="1">
        <v>4.8192699999999998E-2</v>
      </c>
      <c r="R70" s="7">
        <f>IF(ISBLANK(Table1[[#This Row],[MONTHLY SALARY]]),"-------",PRODUCT(M70,P70:Q70))</f>
        <v>366331.52539514279</v>
      </c>
      <c r="S70" t="s">
        <v>287</v>
      </c>
    </row>
    <row r="71" spans="1:19" x14ac:dyDescent="0.3">
      <c r="A71" s="2">
        <v>70</v>
      </c>
      <c r="B71" s="5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9">
        <v>30684</v>
      </c>
      <c r="L71" s="9">
        <v>44926</v>
      </c>
      <c r="M71" s="6">
        <v>26497</v>
      </c>
      <c r="N71" s="8">
        <v>187.75</v>
      </c>
      <c r="O71" s="8">
        <v>265.75</v>
      </c>
      <c r="P71" s="8">
        <v>453.5</v>
      </c>
      <c r="Q71" s="1">
        <v>4.8192699999999998E-2</v>
      </c>
      <c r="R71" s="7">
        <f>IF(ISBLANK(Table1[[#This Row],[MONTHLY SALARY]]),"-------",PRODUCT(M71,P71:Q71))</f>
        <v>579102.25425664999</v>
      </c>
      <c r="S71" t="s">
        <v>287</v>
      </c>
    </row>
    <row r="72" spans="1:19" x14ac:dyDescent="0.3">
      <c r="A72" s="2">
        <v>71</v>
      </c>
      <c r="B72" s="5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9">
        <v>41487</v>
      </c>
      <c r="L72" s="9">
        <v>44926</v>
      </c>
      <c r="M72" s="6">
        <v>13419</v>
      </c>
      <c r="N72" s="8">
        <v>22.856999999999999</v>
      </c>
      <c r="O72" s="8">
        <v>57.25</v>
      </c>
      <c r="P72" s="8">
        <v>80.106999999999999</v>
      </c>
      <c r="Q72" s="1">
        <v>4.8192699999999998E-2</v>
      </c>
      <c r="R72" s="7">
        <f>IF(ISBLANK(Table1[[#This Row],[MONTHLY SALARY]]),"-------",PRODUCT(M72,P72:Q72))</f>
        <v>51805.023973019102</v>
      </c>
      <c r="S72" t="s">
        <v>287</v>
      </c>
    </row>
    <row r="73" spans="1:19" x14ac:dyDescent="0.3">
      <c r="A73" s="2">
        <v>72</v>
      </c>
      <c r="B73" s="5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9"/>
      <c r="L73" s="9">
        <v>44929</v>
      </c>
      <c r="M73" s="6">
        <v>24167</v>
      </c>
      <c r="N73" s="8">
        <v>1.333</v>
      </c>
      <c r="O73" s="8">
        <v>26.332999999999998</v>
      </c>
      <c r="P73" s="8">
        <v>27.665999999999997</v>
      </c>
      <c r="Q73" s="1">
        <v>4.8192699999999998E-2</v>
      </c>
      <c r="R73" s="7">
        <f>IF(ISBLANK(Table1[[#This Row],[MONTHLY SALARY]]),"-------",PRODUCT(M73,P73:Q73))</f>
        <v>32221.842689579396</v>
      </c>
      <c r="S73"/>
    </row>
    <row r="74" spans="1:19" x14ac:dyDescent="0.3">
      <c r="A74" s="2">
        <v>73</v>
      </c>
      <c r="B74" s="5"/>
      <c r="C74" s="2"/>
      <c r="H74" s="4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4" s="9"/>
      <c r="M74" s="6"/>
      <c r="N74" s="8"/>
      <c r="O74" s="8"/>
      <c r="P74" s="8"/>
      <c r="R74" s="7" t="str">
        <f>IF(ISBLANK(Table1[[#This Row],[MONTHLY SALARY]]),"-------",PRODUCT(M74,P74:Q74))</f>
        <v>-------</v>
      </c>
    </row>
  </sheetData>
  <phoneticPr fontId="2" type="noConversion"/>
  <dataValidations count="2">
    <dataValidation type="list" allowBlank="1" showInputMessage="1" showErrorMessage="1" sqref="D2:D74" xr:uid="{DA97BEE9-3758-457F-95C8-B8934936C78F}">
      <formula1>"MR, MS,MRS,DR,ATTY,ENGR, HON"</formula1>
    </dataValidation>
    <dataValidation type="list" allowBlank="1" showInputMessage="1" showErrorMessage="1" sqref="C2:C74" xr:uid="{01C404F5-9B57-47B2-AF64-C61726E2814E}">
      <formula1>"his, her"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2023-01-03T07:36:36Z</dcterms:modified>
</cp:coreProperties>
</file>