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017772F5-0115-41A3-A625-735F4ADFDFB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41" i="5"/>
  <c r="G40" i="5"/>
  <c r="G39" i="5"/>
  <c r="G38" i="5"/>
  <c r="G37" i="5"/>
  <c r="G33" i="5"/>
  <c r="G34" i="5"/>
  <c r="G35" i="5"/>
  <c r="G36" i="5"/>
  <c r="G32" i="5"/>
  <c r="G31" i="5"/>
  <c r="G29" i="5"/>
  <c r="G30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E9" i="1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13" i="5"/>
  <c r="G12" i="5"/>
  <c r="G11" i="5"/>
  <c r="G10" i="5"/>
  <c r="G9" i="5"/>
  <c r="E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<sst xmlns="http://schemas.openxmlformats.org/spreadsheetml/2006/main" count="148" uniqueCount="74">
  <si>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</si>
  <si>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</si>
  <si>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</si>
  <si>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</si>
  <si>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</si>
  <si>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</si>
  <si>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</si>
  <si>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</si>
  <si>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</si>
  <si>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</si>
  <si>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</si>
  <si>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</si>
  <si>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</si>
  <si>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</si>
  <si>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</si>
  <si>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</si>
  <si>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</si>
  <si>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</si>
  <si>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</si>
  <si>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</si>
  <si>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</si>
  <si>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</si>
  <si>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</si>
  <si>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</si>
  <si>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</si>
  <si>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</si>
  <si>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</si>
  <si>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</si>
  <si>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</si>
  <si>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</si>
  <si>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</si>
  <si>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</si>
  <si>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</si>
  <si>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</si>
  <si>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</si>
  <si>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</si>
  <si>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</si>
  <si>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</si>
  <si>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</si>
  <si>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</si>
  <si>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</si>
  <si>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</si>
  <si>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BRON, FLORENCIO</t>
  </si>
  <si>
    <t>CASUAL</t>
  </si>
  <si>
    <t>2018</t>
  </si>
  <si>
    <t>FL(5-0-0)</t>
  </si>
  <si>
    <t>2019</t>
  </si>
  <si>
    <t>2020</t>
  </si>
  <si>
    <t>2021</t>
  </si>
  <si>
    <t>2022</t>
  </si>
  <si>
    <t>7/9,10/2022</t>
  </si>
  <si>
    <t>SL(2-0-0)</t>
  </si>
  <si>
    <t>VL(1-0-0)</t>
  </si>
  <si>
    <t>11/7-8/2022</t>
  </si>
  <si>
    <t>SP(1-0-0)</t>
  </si>
  <si>
    <t>2023</t>
  </si>
  <si>
    <t>SL(1-0-0)</t>
  </si>
  <si>
    <t>VL(2-0-0)</t>
  </si>
  <si>
    <t>3/11,12/2023</t>
  </si>
  <si>
    <t>SP(2-0-0)</t>
  </si>
  <si>
    <t>7/16,17/2023</t>
  </si>
  <si>
    <t>6/5,6/2018</t>
  </si>
  <si>
    <t>6/17,20/2018</t>
  </si>
  <si>
    <t>9/15,16/2018</t>
  </si>
  <si>
    <t>1/12-13/2019</t>
  </si>
  <si>
    <t>8/3,4/2019</t>
  </si>
  <si>
    <t>10/21,22/2019</t>
  </si>
  <si>
    <t>12/2,3/2019</t>
  </si>
  <si>
    <t>2/11,12/2020</t>
  </si>
  <si>
    <t>9/20,21/2020</t>
  </si>
  <si>
    <t>10/5,7/2020</t>
  </si>
  <si>
    <t>1/18,19/2021</t>
  </si>
  <si>
    <t>7/9,10/2021</t>
  </si>
  <si>
    <t>FL(4-0-0)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</si>
</sst>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A6A43E-4275-4FB4-8365-760D3AE71C74}" name="Table13" displayName="Table13" ref="A8:K97" totalsRowShown="0" headerRowDxfId="14" headerRowBorderDxfId="12" tableBorderDxfId="13" totalsRowBorderDxfId="11">
  <tableColumns count="11">
    <tableColumn id="1" xr3:uid="{2A2BE981-3017-4606-8823-8A12743EAEB8}" name="PERIOD" dataDxfId="10"/>
    <tableColumn id="2" xr3:uid="{A34E99D4-E4B0-4045-B22F-DD5963A78228}" name="PARTICULARS" dataDxfId="9"/>
    <tableColumn id="3" xr3:uid="{CE8E396D-CCE6-4335-9527-CC70087B5727}" name="EARNED" dataDxfId="8"/>
    <tableColumn id="4" xr3:uid="{327A410C-1410-43BF-BF53-1D5DE84F6124}" name="Absence Undertime W/ Pay" dataDxfId="7"/>
    <tableColumn id="5" xr3:uid="{422A393A-DC3C-4C3C-AFA4-D4F06A5F0480}" name="BALANCE" dataDxfId="6">
      <calculatedColumnFormula>SUM(Table13[EARNED])-SUM(Table13[Absence Undertime W/ Pay])+CONVERTION!$A$3</calculatedColumnFormula>
    </tableColumn>
    <tableColumn id="6" xr3:uid="{81324F36-AAEA-48EB-BC08-C825E1D2560D}" name="Absence Undertime W/O Pay" dataDxfId="5"/>
    <tableColumn id="7" xr3:uid="{CA02FCC7-7792-4EDB-8E01-16746C8C03C8}" name="EARNED " dataDxfId="4">
      <calculatedColumnFormula>IF(ISBLANK(Table13[[#This Row],[EARNED]]),"",Table13[[#This Row],[EARNED]])</calculatedColumnFormula>
    </tableColumn>
    <tableColumn id="8" xr3:uid="{7B55E07B-8705-4648-AB56-AA1CC2461551}" name="Absence Undertime  W/ Pay" dataDxfId="3"/>
    <tableColumn id="9" xr3:uid="{B5BDAE25-BD90-4AB5-AD0F-C76BB946D49A}" name="BALANCE " dataDxfId="2">
      <calculatedColumnFormula>SUM(Table13[[EARNED ]])-SUM(Table13[Absence Undertime  W/ Pay])+CONVERTION!$B$3</calculatedColumnFormula>
    </tableColumn>
    <tableColumn id="10" xr3:uid="{218B10EE-F4E6-4FE5-B709-7408379C6E08}" name="Absence Undertime  W/O Pay" dataDxfId="1"/>
    <tableColumn id="11" xr3:uid="{A27937B5-AED7-4FDD-B288-776332DF949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0"/>
  <sheetViews>
    <sheetView zoomScaleNormal="100" workbookViewId="0">
      <pane ySplit="3696" topLeftCell="A85" activePane="bottomLeft"/>
      <selection activeCell="I10" sqref="I10"/>
      <selection pane="bottomLeft" activeCell="G97" sqref="G9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58.75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83.75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45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 t="s">
        <v>52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44815</v>
      </c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44913</v>
      </c>
    </row>
    <row r="75" spans="1:11" x14ac:dyDescent="0.3">
      <c r="A75" s="40"/>
      <c r="B75" s="20" t="s">
        <v>73</v>
      </c>
      <c r="C75" s="13"/>
      <c r="D75" s="39">
        <v>4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/>
    </row>
    <row r="76" spans="1:11" x14ac:dyDescent="0.3">
      <c r="A76" s="48" t="s">
        <v>55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44927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44958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44986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/>
    </row>
    <row r="80" spans="1:11" x14ac:dyDescent="0.3">
      <c r="A80" s="40">
        <v>45017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45047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45078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/>
    </row>
    <row r="83" spans="1:11" x14ac:dyDescent="0.3">
      <c r="A83" s="40">
        <v>45108</v>
      </c>
      <c r="B83" s="20" t="s">
        <v>59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60</v>
      </c>
    </row>
    <row r="84" spans="1:11" x14ac:dyDescent="0.3">
      <c r="A84" s="40">
        <v>45139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45170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45200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45231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45261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D049-4E26-45A9-86C8-9F4D0411F27A}">
  <sheetPr>
    <pageSetUpPr fitToPage="1"/>
  </sheetPr>
  <dimension ref="A2:K97"/>
  <sheetViews>
    <sheetView tabSelected="1" zoomScaleNormal="100" workbookViewId="0">
      <pane ySplit="3696" activePane="bottomLeft"/>
      <selection activeCell="I9" sqref="I9"/>
      <selection pane="bottomLeft" activeCell="E11" sqref="E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168.584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30.75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43221</v>
      </c>
      <c r="B11" s="20" t="s">
        <v>56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1</v>
      </c>
      <c r="I11" s="9"/>
      <c r="J11" s="11"/>
      <c r="K11" s="49">
        <v>43241</v>
      </c>
    </row>
    <row r="12" spans="1:11" x14ac:dyDescent="0.3">
      <c r="A12" s="40">
        <v>43252</v>
      </c>
      <c r="B12" s="20" t="s">
        <v>51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2</v>
      </c>
      <c r="I12" s="9"/>
      <c r="J12" s="11"/>
      <c r="K12" s="20" t="s">
        <v>61</v>
      </c>
    </row>
    <row r="13" spans="1:11" x14ac:dyDescent="0.3">
      <c r="A13" s="40"/>
      <c r="B13" s="20" t="s">
        <v>51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2</v>
      </c>
      <c r="I13" s="9"/>
      <c r="J13" s="11"/>
      <c r="K13" s="20" t="s">
        <v>62</v>
      </c>
    </row>
    <row r="14" spans="1:11" x14ac:dyDescent="0.3">
      <c r="A14" s="40"/>
      <c r="B14" s="20" t="s">
        <v>56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1</v>
      </c>
      <c r="I14" s="9"/>
      <c r="J14" s="11"/>
      <c r="K14" s="49">
        <v>43298</v>
      </c>
    </row>
    <row r="15" spans="1:11" x14ac:dyDescent="0.3">
      <c r="A15" s="40"/>
      <c r="B15" s="20" t="s">
        <v>51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49" t="s">
        <v>63</v>
      </c>
    </row>
    <row r="16" spans="1:11" x14ac:dyDescent="0.3">
      <c r="A16" s="40"/>
      <c r="B16" s="20" t="s">
        <v>56</v>
      </c>
      <c r="C16" s="13"/>
      <c r="D16" s="39"/>
      <c r="E16" s="9"/>
      <c r="F16" s="20"/>
      <c r="G16" s="13" t="str">
        <f>IF(ISBLANK(Table13[[#This Row],[EARNED]]),"",Table13[[#This Row],[EARNED]])</f>
        <v/>
      </c>
      <c r="H16" s="39">
        <v>1</v>
      </c>
      <c r="I16" s="9"/>
      <c r="J16" s="11"/>
      <c r="K16" s="49">
        <v>43386</v>
      </c>
    </row>
    <row r="17" spans="1:11" x14ac:dyDescent="0.3">
      <c r="A17" s="40">
        <v>43405</v>
      </c>
      <c r="B17" s="20" t="s">
        <v>54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49">
        <v>43411</v>
      </c>
    </row>
    <row r="18" spans="1:11" x14ac:dyDescent="0.3">
      <c r="A18" s="40">
        <v>43435</v>
      </c>
      <c r="B18" s="20" t="s">
        <v>56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1</v>
      </c>
      <c r="I18" s="9"/>
      <c r="J18" s="11"/>
      <c r="K18" s="49">
        <v>43452</v>
      </c>
    </row>
    <row r="19" spans="1:11" x14ac:dyDescent="0.3">
      <c r="A19" s="48" t="s">
        <v>46</v>
      </c>
      <c r="B19" s="20"/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49"/>
    </row>
    <row r="20" spans="1:11" x14ac:dyDescent="0.3">
      <c r="A20" s="61">
        <v>43466</v>
      </c>
      <c r="B20" s="20" t="s">
        <v>51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2</v>
      </c>
      <c r="I20" s="9"/>
      <c r="J20" s="11"/>
      <c r="K20" s="49" t="s">
        <v>64</v>
      </c>
    </row>
    <row r="21" spans="1:11" x14ac:dyDescent="0.3">
      <c r="A21" s="61">
        <v>43525</v>
      </c>
      <c r="B21" s="20" t="s">
        <v>56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43535</v>
      </c>
    </row>
    <row r="22" spans="1:11" x14ac:dyDescent="0.3">
      <c r="A22" s="61">
        <v>43556</v>
      </c>
      <c r="B22" s="20" t="s">
        <v>56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1</v>
      </c>
      <c r="I22" s="9"/>
      <c r="J22" s="11"/>
      <c r="K22" s="49">
        <v>43577</v>
      </c>
    </row>
    <row r="23" spans="1:11" x14ac:dyDescent="0.3">
      <c r="A23" s="61"/>
      <c r="B23" s="20" t="s">
        <v>56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43605</v>
      </c>
    </row>
    <row r="24" spans="1:11" x14ac:dyDescent="0.3">
      <c r="A24" s="61">
        <v>43647</v>
      </c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43669</v>
      </c>
    </row>
    <row r="25" spans="1:11" x14ac:dyDescent="0.3">
      <c r="A25" s="61"/>
      <c r="B25" s="20" t="s">
        <v>56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43663</v>
      </c>
    </row>
    <row r="26" spans="1:11" x14ac:dyDescent="0.3">
      <c r="A26" s="61">
        <v>43678</v>
      </c>
      <c r="B26" s="20" t="s">
        <v>51</v>
      </c>
      <c r="C26" s="13"/>
      <c r="D26" s="39"/>
      <c r="E26" s="9"/>
      <c r="F26" s="20"/>
      <c r="G26" s="13" t="str">
        <f>IF(ISBLANK(Table13[[#This Row],[EARNED]]),"",Table13[[#This Row],[EARNED]])</f>
        <v/>
      </c>
      <c r="H26" s="39">
        <v>2</v>
      </c>
      <c r="I26" s="9"/>
      <c r="J26" s="11"/>
      <c r="K26" s="49" t="s">
        <v>65</v>
      </c>
    </row>
    <row r="27" spans="1:11" x14ac:dyDescent="0.3">
      <c r="A27" s="61"/>
      <c r="B27" s="20" t="s">
        <v>56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43704</v>
      </c>
    </row>
    <row r="28" spans="1:11" x14ac:dyDescent="0.3">
      <c r="A28" s="61">
        <v>43739</v>
      </c>
      <c r="B28" s="20" t="s">
        <v>57</v>
      </c>
      <c r="C28" s="13"/>
      <c r="D28" s="39">
        <v>2</v>
      </c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49" t="s">
        <v>66</v>
      </c>
    </row>
    <row r="29" spans="1:11" x14ac:dyDescent="0.3">
      <c r="A29" s="61">
        <v>43770</v>
      </c>
      <c r="B29" s="20" t="s">
        <v>56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1</v>
      </c>
      <c r="I29" s="9"/>
      <c r="J29" s="11"/>
      <c r="K29" s="49">
        <v>43780</v>
      </c>
    </row>
    <row r="30" spans="1:11" x14ac:dyDescent="0.3">
      <c r="A30" s="61">
        <v>43800</v>
      </c>
      <c r="B30" s="20" t="s">
        <v>51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2</v>
      </c>
      <c r="I30" s="9"/>
      <c r="J30" s="11"/>
      <c r="K30" s="49" t="s">
        <v>67</v>
      </c>
    </row>
    <row r="31" spans="1:11" x14ac:dyDescent="0.3">
      <c r="A31" s="48" t="s">
        <v>47</v>
      </c>
      <c r="B31" s="20"/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49"/>
    </row>
    <row r="32" spans="1:11" x14ac:dyDescent="0.3">
      <c r="A32" s="61">
        <v>43831</v>
      </c>
      <c r="B32" s="20" t="s">
        <v>56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>
        <v>43852</v>
      </c>
    </row>
    <row r="33" spans="1:11" x14ac:dyDescent="0.3">
      <c r="A33" s="61">
        <v>43862</v>
      </c>
      <c r="B33" s="20" t="s">
        <v>51</v>
      </c>
      <c r="C33" s="13"/>
      <c r="D33" s="39"/>
      <c r="E33" s="9"/>
      <c r="F33" s="20"/>
      <c r="G33" s="13" t="str">
        <f>IF(ISBLANK(Table13[[#This Row],[EARNED]]),"",Table13[[#This Row],[EARNED]])</f>
        <v/>
      </c>
      <c r="H33" s="39">
        <v>2</v>
      </c>
      <c r="I33" s="9"/>
      <c r="J33" s="11"/>
      <c r="K33" s="49" t="s">
        <v>68</v>
      </c>
    </row>
    <row r="34" spans="1:11" x14ac:dyDescent="0.3">
      <c r="A34" s="61">
        <v>44013</v>
      </c>
      <c r="B34" s="20" t="s">
        <v>56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>
        <v>1</v>
      </c>
      <c r="I34" s="9"/>
      <c r="J34" s="11"/>
      <c r="K34" s="49">
        <v>44032</v>
      </c>
    </row>
    <row r="35" spans="1:11" x14ac:dyDescent="0.3">
      <c r="A35" s="61">
        <v>44044</v>
      </c>
      <c r="B35" s="20" t="s">
        <v>56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44068</v>
      </c>
    </row>
    <row r="36" spans="1:11" x14ac:dyDescent="0.3">
      <c r="A36" s="61">
        <v>44075</v>
      </c>
      <c r="B36" s="20" t="s">
        <v>51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2</v>
      </c>
      <c r="I36" s="9"/>
      <c r="J36" s="11"/>
      <c r="K36" s="49" t="s">
        <v>69</v>
      </c>
    </row>
    <row r="37" spans="1:11" x14ac:dyDescent="0.3">
      <c r="A37" s="61">
        <v>44105</v>
      </c>
      <c r="B37" s="20" t="s">
        <v>51</v>
      </c>
      <c r="C37" s="13"/>
      <c r="D37" s="39"/>
      <c r="E37" s="9"/>
      <c r="F37" s="20"/>
      <c r="G37" s="13" t="str">
        <f>IF(ISBLANK(Table13[[#This Row],[EARNED]]),"",Table13[[#This Row],[EARNED]])</f>
        <v/>
      </c>
      <c r="H37" s="39">
        <v>2</v>
      </c>
      <c r="I37" s="9"/>
      <c r="J37" s="11"/>
      <c r="K37" s="49" t="s">
        <v>70</v>
      </c>
    </row>
    <row r="38" spans="1:11" x14ac:dyDescent="0.3">
      <c r="A38" s="48" t="s">
        <v>48</v>
      </c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49"/>
    </row>
    <row r="39" spans="1:11" x14ac:dyDescent="0.3">
      <c r="A39" s="61">
        <v>44197</v>
      </c>
      <c r="B39" s="20" t="s">
        <v>51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2</v>
      </c>
      <c r="I39" s="9"/>
      <c r="J39" s="11"/>
      <c r="K39" s="49" t="s">
        <v>71</v>
      </c>
    </row>
    <row r="40" spans="1:11" x14ac:dyDescent="0.3">
      <c r="A40" s="61">
        <v>44256</v>
      </c>
      <c r="B40" s="20" t="s">
        <v>54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49">
        <v>44263</v>
      </c>
    </row>
    <row r="41" spans="1:11" x14ac:dyDescent="0.3">
      <c r="A41" s="61">
        <v>44378</v>
      </c>
      <c r="B41" s="20" t="s">
        <v>51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2</v>
      </c>
      <c r="I41" s="9"/>
      <c r="J41" s="11"/>
      <c r="K41" s="49" t="s">
        <v>72</v>
      </c>
    </row>
    <row r="42" spans="1:11" x14ac:dyDescent="0.3">
      <c r="A42" s="48" t="s">
        <v>49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3">
      <c r="A43" s="40">
        <v>44743</v>
      </c>
      <c r="B43" s="20" t="s">
        <v>51</v>
      </c>
      <c r="C43" s="13"/>
      <c r="D43" s="39"/>
      <c r="E43" s="9"/>
      <c r="F43" s="20"/>
      <c r="G43" s="13" t="str">
        <f>IF(ISBLANK(Table13[[#This Row],[EARNED]]),"",Table13[[#This Row],[EARNED]])</f>
        <v/>
      </c>
      <c r="H43" s="39">
        <v>2</v>
      </c>
      <c r="I43" s="9"/>
      <c r="J43" s="11"/>
      <c r="K43" s="20" t="s">
        <v>50</v>
      </c>
    </row>
    <row r="44" spans="1:11" x14ac:dyDescent="0.3">
      <c r="A44" s="40">
        <v>44866</v>
      </c>
      <c r="B44" s="20" t="s">
        <v>51</v>
      </c>
      <c r="C44" s="13"/>
      <c r="D44" s="39"/>
      <c r="E44" s="9"/>
      <c r="F44" s="20"/>
      <c r="G44" s="13" t="str">
        <f>IF(ISBLANK(Table13[[#This Row],[EARNED]]),"",Table13[[#This Row],[EARNED]])</f>
        <v/>
      </c>
      <c r="H44" s="39">
        <v>2</v>
      </c>
      <c r="I44" s="9"/>
      <c r="J44" s="11"/>
      <c r="K44" s="20" t="s">
        <v>53</v>
      </c>
    </row>
    <row r="45" spans="1:11" x14ac:dyDescent="0.3">
      <c r="A45" s="40">
        <v>44896</v>
      </c>
      <c r="B45" s="20" t="s">
        <v>54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49">
        <v>44913</v>
      </c>
    </row>
    <row r="46" spans="1:11" x14ac:dyDescent="0.3">
      <c r="A46" s="48" t="s">
        <v>55</v>
      </c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3">
      <c r="A47" s="40">
        <v>44986</v>
      </c>
      <c r="B47" s="20" t="s">
        <v>56</v>
      </c>
      <c r="C47" s="13"/>
      <c r="D47" s="39"/>
      <c r="E47" s="9"/>
      <c r="F47" s="20"/>
      <c r="G47" s="13" t="str">
        <f>IF(ISBLANK(Table13[[#This Row],[EARNED]]),"",Table13[[#This Row],[EARNED]])</f>
        <v/>
      </c>
      <c r="H47" s="39">
        <v>1</v>
      </c>
      <c r="I47" s="9"/>
      <c r="J47" s="11"/>
      <c r="K47" s="49">
        <v>44989</v>
      </c>
    </row>
    <row r="48" spans="1:11" x14ac:dyDescent="0.3">
      <c r="A48" s="40"/>
      <c r="B48" s="20" t="s">
        <v>57</v>
      </c>
      <c r="C48" s="13"/>
      <c r="D48" s="39">
        <v>2</v>
      </c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 t="s">
        <v>58</v>
      </c>
    </row>
    <row r="49" spans="1:11" x14ac:dyDescent="0.3">
      <c r="A49" s="40">
        <v>45078</v>
      </c>
      <c r="B49" s="20" t="s">
        <v>56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45084</v>
      </c>
    </row>
    <row r="50" spans="1:11" x14ac:dyDescent="0.3">
      <c r="A50" s="40">
        <v>45108</v>
      </c>
      <c r="B50" s="20" t="s">
        <v>59</v>
      </c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 t="s">
        <v>60</v>
      </c>
    </row>
    <row r="51" spans="1:11" x14ac:dyDescent="0.3">
      <c r="A51" s="40">
        <v>45139</v>
      </c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3">
      <c r="A52" s="40">
        <v>45170</v>
      </c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3">
      <c r="A53" s="40">
        <v>45200</v>
      </c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3">
      <c r="A54" s="40">
        <v>45231</v>
      </c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3">
      <c r="A55" s="40">
        <v>45261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1"/>
      <c r="B97" s="15"/>
      <c r="C97" s="42"/>
      <c r="D97" s="43"/>
      <c r="E97" s="9"/>
      <c r="F97" s="15"/>
      <c r="G97" s="42" t="str">
        <f>IF(ISBLANK(Table13[[#This Row],[EARNED]]),"",Table13[[#This Row],[EARNED]])</f>
        <v/>
      </c>
      <c r="H97" s="43"/>
      <c r="I97" s="9"/>
      <c r="J97" s="12"/>
      <c r="K9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541EAEE8-BFBF-4843-A075-DBFC3A2ADA98}">
      <formula1>"PERMANENT, CO-TERMINUS, CASUAL, JOBCON"</formula1>
    </dataValidation>
    <dataValidation type="list" allowBlank="1" showInputMessage="1" showErrorMessage="1" sqref="F2:G2" xr:uid="{332E9606-8D3E-4CE9-B3F3-E33A13D655CC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172.584</v>
      </c>
      <c r="B3" s="11">
        <v>72.75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2023-08-07T03:40:07Z</dcterms:modified>
</cp:coreProperties>
</file>