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0" i="1" l="1"/>
  <c r="G564" i="1" l="1"/>
  <c r="G568" i="1" l="1"/>
  <c r="G571" i="1" l="1"/>
  <c r="G576" i="1" l="1"/>
  <c r="G570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3" i="3"/>
  <c r="G124" i="1"/>
  <c r="G118" i="1"/>
  <c r="G116" i="1"/>
  <c r="G114" i="1"/>
  <c r="G110" i="1"/>
  <c r="G111" i="1"/>
  <c r="G104" i="1"/>
  <c r="G105" i="1"/>
  <c r="G98" i="1"/>
  <c r="G84" i="1"/>
  <c r="G82" i="1"/>
  <c r="G572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8" i="1"/>
  <c r="G559" i="1"/>
  <c r="G561" i="1"/>
  <c r="G562" i="1"/>
  <c r="G563" i="1"/>
  <c r="G565" i="1"/>
  <c r="G566" i="1"/>
  <c r="G567" i="1"/>
  <c r="G569" i="1"/>
  <c r="G573" i="1"/>
  <c r="G574" i="1"/>
  <c r="G575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8" i="1" s="1"/>
  <c r="A559" i="1" s="1"/>
  <c r="A561" i="1" s="1"/>
  <c r="A562" i="1" s="1"/>
  <c r="A563" i="1" s="1"/>
  <c r="A565" i="1" s="1"/>
  <c r="A566" i="1" s="1"/>
  <c r="A567" i="1" s="1"/>
  <c r="A569" i="1" s="1"/>
  <c r="A573" i="1" s="1"/>
  <c r="A574" i="1" s="1"/>
  <c r="A575" i="1" s="1"/>
  <c r="A577" i="1" s="1"/>
  <c r="A578" i="1" s="1"/>
  <c r="G688" i="1" l="1"/>
  <c r="G689" i="1"/>
  <c r="G690" i="1"/>
  <c r="G691" i="1"/>
  <c r="G692" i="1"/>
  <c r="G693" i="1"/>
  <c r="G694" i="1"/>
  <c r="G695" i="1"/>
  <c r="G696" i="1"/>
  <c r="G697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<sst xmlns="http://schemas.openxmlformats.org/spreadsheetml/2006/main" count="578" uniqueCount="311">
  <si>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</si>
  <si>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</si>
  <si>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</si>
  <si>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</si>
  <si>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</si>
  <si>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</si>
  <si>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</si>
  <si>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</si>
  <si>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</si>
  <si>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</si>
  <si>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</si>
  <si>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</si>
  <si>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</si>
  <si>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</si>
  <si>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</si>
  <si>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</si>
  <si>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</si>
  <si>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</si>
  <si>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</si>
  <si>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</si>
  <si>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</si>
  <si>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</si>
  <si>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</si>
  <si>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</si>
  <si>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</si>
  <si>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</si>
  <si>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</si>
  <si>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</si>
  <si>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</si>
  <si>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</si>
  <si>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</si>
  <si>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</si>
  <si>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</si>
  <si>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</si>
  <si>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</si>
  <si>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</si>
  <si>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</si>
  <si>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</si>
  <si>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</si>
  <si>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</si>
  <si>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</si>
  <si>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</si>
  <si>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</si>
  <si>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</si>
  <si>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</si>
  <si>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</si>
  <si>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</si>
  <si>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</si>
  <si>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</si>
  <si>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</si>
  <si>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</si>
  <si>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</si>
  <si>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</si>
  <si>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</si>
  <si>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</si>
  <si>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</si>
  <si>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</si>
  <si>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</si>
  <si>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</si>
  <si>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</si>
  <si>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</si>
  <si>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</si>
  <si>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</si>
  <si>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</si>
  <si>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</si>
  <si>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</si>
  <si>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</si>
  <si>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</si>
  <si>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</si>
  <si>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</si>
  <si>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</si>
  <si>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</si>
  <si>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</si>
  <si>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</si>
  <si>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</si>
  <si>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</si>
  <si>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</si>
  <si>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</si>
  <si>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</si>
  <si>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</si>
  <si>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</si>
  <si>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</si>
  <si>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</si>
  <si>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</si>
  <si>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</si>
  <si>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</si>
  <si>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</si>
  <si>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</si>
  <si>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</si>
  <si>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</si>
  <si>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</si>
  <si>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</si>
  <si>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</si>
  <si>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</si>
  <si>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</si>
  <si>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</si>
  <si>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</si>
  <si>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</si>
  <si>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</si>
  <si>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</si>
  <si>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</si>
  <si>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</si>
  <si>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</si>
  <si>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</si>
  <si>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</si>
  <si>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</si>
  <si>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</si>
  <si>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</si>
  <si>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</si>
  <si>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</si>
  <si>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</si>
  <si>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</si>
  <si>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</si>
  <si>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</si>
  <si>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</si>
  <si>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</si>
  <si>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</si>
  <si>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</si>
  <si>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</si>
  <si>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</si>
  <si>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</si>
  <si>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</si>
  <si>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</si>
  <si>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</si>
  <si>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</si>
  <si>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</si>
  <si>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</si>
  <si>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</si>
  <si>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</si>
  <si>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</si>
  <si>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</si>
  <si>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</si>
  <si>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</si>
  <si>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</si>
  <si>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</si>
  <si>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</si>
  <si>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</si>
  <si>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</si>
  <si>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</si>
  <si>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</si>
  <si>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</si>
  <si>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</si>
  <si>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</si>
  <si>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</si>
  <si>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</si>
  <si>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</si>
  <si>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</si>
  <si>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</si>
  <si>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</si>
  <si>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</si>
  <si>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</si>
  <si>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</si>
  <si>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</si>
  <si>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</si>
  <si>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</si>
  <si>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</si>
  <si>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</si>
  <si>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</si>
  <si>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</si>
  <si>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</si>
  <si>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</si>
  <si>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</si>
  <si>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</si>
  <si>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</si>
  <si>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</si>
  <si>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</si>
  <si>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</si>
  <si>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</si>
  <si>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</si>
  <si>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</si>
  <si>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</si>
  <si>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</si>
  <si>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</si>
  <si>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</si>
  <si>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</si>
  <si>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</si>
  <si>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</si>
  <si>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</si>
  <si>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</si>
  <si>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</si>
  <si>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</si>
  <si>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</si>
  <si>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</si>
  <si>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</si>
  <si>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</si>
  <si>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</si>
  <si>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</si>
  <si>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</si>
  <si>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</si>
  <si>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</si>
  <si>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</si>
  <si>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</si>
  <si>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</si>
  <si>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</si>
  <si>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</si>
  <si>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</si>
  <si>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</si>
  <si>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</si>
  <si>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</si>
  <si>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</si>
  <si>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</si>
  <si>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</si>
  <si>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</si>
  <si>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</si>
  <si>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</si>
  <si>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</si>
  <si>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</si>
  <si>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</si>
  <si>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</si>
  <si>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</si>
  <si>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</si>
  <si>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</si>
  <si>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</si>
  <si>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</si>
  <si>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</si>
  <si>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</si>
  <si>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</si>
  <si>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</si>
  <si>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</si>
  <si>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</si>
  <si>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</si>
  <si>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</si>
  <si>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</si>
  <si>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</si>
  <si>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</si>
  <si>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</si>
  <si>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</si>
  <si>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</si>
  <si>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</si>
  <si>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</si>
  <si>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</si>
  <si>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</si>
  <si>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</si>
  <si>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</si>
  <si>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</si>
  <si>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</si>
  <si>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</si>
  <si>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</si>
  <si>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</si>
  <si>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</si>
  <si>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</si>
  <si>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</si>
  <si>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</si>
  <si>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</si>
  <si>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</si>
  <si>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</si>
  <si>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</si>
  <si>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</si>
  <si>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</si>
  <si>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</si>
  <si>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</si>
  <si>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</si>
  <si>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</si>
  <si>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</si>
  <si>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</si>
  <si>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</si>
  <si>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</si>
  <si>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</si>
  <si>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</si>
  <si>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</si>
  <si>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</si>
  <si>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</si>
  <si>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</si>
  <si>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</si>
  <si>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</si>
  <si>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</si>
  <si>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</si>
  <si>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</si>
  <si>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</si>
  <si>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</si>
  <si>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</si>
  <si>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</si>
  <si>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</si>
  <si>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</si>
  <si>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</si>
  <si>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</si>
  <si>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</si>
  <si>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</si>
  <si>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</si>
  <si>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</si>
  <si>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</si>
  <si>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</si>
  <si>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</si>
  <si>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</si>
  <si>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</si>
  <si>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</si>
  <si>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</si>
  <si>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</si>
  <si>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</si>
  <si>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</si>
  <si>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</si>
  <si>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</si>
  <si>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</si>
  <si>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</si>
  <si>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</si>
  <si>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</si>
  <si>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</si>
  <si>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</si>
  <si>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</si>
  <si>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</si>
  <si>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</si>
  <si>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</si>
  <si>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</si>
  <si>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</si>
  <si>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</si>
  <si>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</si>
  <si>
    <t>UT(0-0-25)</t>
  </si>
  <si>
    <t>UT(0-0-22)</t>
  </si>
  <si>
    <t>UT(0-1-32)</t>
  </si>
  <si>
    <t>UT(0-1-26)</t>
  </si>
  <si>
    <t>UT(0-0-42)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</si>
</sst>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7"/>
  <sheetViews>
    <sheetView tabSelected="1" zoomScale="110" zoomScaleNormal="110" workbookViewId="0">
      <pane ySplit="4050" topLeftCell="A555" activePane="bottomLeft"/>
      <selection activeCell="F5" sqref="F5"/>
      <selection pane="bottomLeft" activeCell="D560" sqref="D5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198.15600000000001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104.12599999999998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25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25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25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25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25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25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25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25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25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25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25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25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25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25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25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25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25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25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25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25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25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25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25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25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25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25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25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25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25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25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25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25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25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25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25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25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25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25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25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25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25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25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25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25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25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25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25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25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25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25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25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25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25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25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25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25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25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25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25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25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25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25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25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25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25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25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25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25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25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25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25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25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25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25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25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25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25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25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25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25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25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25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25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25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25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25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25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25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25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25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25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25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25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25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25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25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25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25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25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25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25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25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25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25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25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25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25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25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25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25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25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25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25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25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25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25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25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25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25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25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25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25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25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25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25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25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25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25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25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25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25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25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25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25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25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25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25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25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25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25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25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25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25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25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25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25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25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25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25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25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25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25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25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25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25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25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25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25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25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25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25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25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25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25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25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25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25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25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25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25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25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25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25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25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25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25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25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25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25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25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25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25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25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25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25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25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25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25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25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25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25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25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25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25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25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25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25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25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25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25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25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25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25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25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25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25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25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25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25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25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25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25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25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25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25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25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25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25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25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25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25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25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25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25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25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25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25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25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25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25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25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25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25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25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25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25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25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25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25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25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25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25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25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25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25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25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25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ref="A501:A578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25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25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25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25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25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25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25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25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25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25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25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25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25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25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25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25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25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25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25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25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25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25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25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25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25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25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25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25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25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25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25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25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25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25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25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25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25">
      <c r="A558" s="40">
        <f t="shared" si="5"/>
        <v>44652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5"/>
        <v>44682</v>
      </c>
      <c r="B559" s="20" t="s">
        <v>115</v>
      </c>
      <c r="C559" s="13">
        <v>1.25</v>
      </c>
      <c r="D559" s="39">
        <v>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>
        <v>44699</v>
      </c>
    </row>
    <row r="560" spans="1:11" x14ac:dyDescent="0.25">
      <c r="A560" s="40"/>
      <c r="B560" s="20" t="s">
        <v>310</v>
      </c>
      <c r="C560" s="13"/>
      <c r="D560" s="39">
        <v>8.7000000000000022E-2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9"/>
    </row>
    <row r="561" spans="1:11" x14ac:dyDescent="0.25">
      <c r="A561" s="40">
        <f>EDATE(A559,1)</f>
        <v>44713</v>
      </c>
      <c r="B561" s="20" t="s">
        <v>309</v>
      </c>
      <c r="C561" s="13">
        <v>1.25</v>
      </c>
      <c r="D561" s="39">
        <v>0.17900000000000002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5"/>
        <v>44743</v>
      </c>
      <c r="B562" s="20" t="s">
        <v>308</v>
      </c>
      <c r="C562" s="13">
        <v>1.25</v>
      </c>
      <c r="D562" s="39">
        <v>0.192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5"/>
        <v>44774</v>
      </c>
      <c r="B563" s="20" t="s">
        <v>115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44777</v>
      </c>
    </row>
    <row r="564" spans="1:11" x14ac:dyDescent="0.25">
      <c r="A564" s="40"/>
      <c r="B564" s="20" t="s">
        <v>307</v>
      </c>
      <c r="C564" s="13"/>
      <c r="D564" s="39">
        <v>4.6000000000000006E-2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49"/>
    </row>
    <row r="565" spans="1:11" x14ac:dyDescent="0.25">
      <c r="A565" s="40">
        <f>EDATE(A563,1)</f>
        <v>44805</v>
      </c>
      <c r="B565" s="20" t="s">
        <v>122</v>
      </c>
      <c r="C565" s="13">
        <v>1.25</v>
      </c>
      <c r="D565" s="39">
        <v>0.24199999999999999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5"/>
        <v>44835</v>
      </c>
      <c r="B566" s="20" t="s">
        <v>177</v>
      </c>
      <c r="C566" s="13">
        <v>1.25</v>
      </c>
      <c r="D566" s="39">
        <v>2.3000000000000007E-2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5"/>
        <v>44866</v>
      </c>
      <c r="B567" s="20" t="s">
        <v>75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1</v>
      </c>
      <c r="I567" s="9"/>
      <c r="J567" s="11"/>
      <c r="K567" s="49">
        <v>44868</v>
      </c>
    </row>
    <row r="568" spans="1:11" x14ac:dyDescent="0.25">
      <c r="A568" s="40"/>
      <c r="B568" s="20" t="s">
        <v>306</v>
      </c>
      <c r="C568" s="13"/>
      <c r="D568" s="39">
        <v>5.2000000000000011E-2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9"/>
    </row>
    <row r="569" spans="1:11" x14ac:dyDescent="0.25">
      <c r="A569" s="40">
        <f>EDATE(A567,1)</f>
        <v>44896</v>
      </c>
      <c r="B569" s="20" t="s">
        <v>84</v>
      </c>
      <c r="C569" s="13">
        <v>1.25</v>
      </c>
      <c r="D569" s="39">
        <v>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301</v>
      </c>
    </row>
    <row r="570" spans="1:11" x14ac:dyDescent="0.25">
      <c r="A570" s="40"/>
      <c r="B570" s="20" t="s">
        <v>162</v>
      </c>
      <c r="C570" s="13"/>
      <c r="D570" s="39">
        <v>1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 t="s">
        <v>98</v>
      </c>
      <c r="C571" s="13"/>
      <c r="D571" s="39">
        <v>3.7000000000000019E-2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8" t="s">
        <v>72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f>EDATE(A569,1)</f>
        <v>44927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f t="shared" si="5"/>
        <v>44958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5"/>
        <v>44986</v>
      </c>
      <c r="B575" s="20" t="s">
        <v>81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49">
        <v>45030</v>
      </c>
    </row>
    <row r="576" spans="1:11" x14ac:dyDescent="0.25">
      <c r="A576" s="40"/>
      <c r="B576" s="20" t="s">
        <v>81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>
        <v>44995</v>
      </c>
    </row>
    <row r="577" spans="1:11" x14ac:dyDescent="0.25">
      <c r="A577" s="40">
        <f>EDATE(A575,1)</f>
        <v>45017</v>
      </c>
      <c r="B577" s="20" t="s">
        <v>75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45033</v>
      </c>
    </row>
    <row r="578" spans="1:11" x14ac:dyDescent="0.25">
      <c r="A578" s="40">
        <f t="shared" si="5"/>
        <v>45047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45078</v>
      </c>
      <c r="B579" s="20" t="s">
        <v>75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49">
        <v>45079</v>
      </c>
    </row>
    <row r="580" spans="1:11" x14ac:dyDescent="0.25">
      <c r="A580" s="40">
        <v>45108</v>
      </c>
      <c r="B580" s="20" t="s">
        <v>75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9">
        <v>45118</v>
      </c>
    </row>
    <row r="581" spans="1:11" x14ac:dyDescent="0.25">
      <c r="A581" s="40">
        <v>45139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45170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45200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45231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45261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45292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45323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45352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45383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45413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45444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45474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45505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45536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45566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45597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45627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45658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45689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45717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45748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45778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45809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8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8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1"/>
      <c r="B697" s="15"/>
      <c r="C697" s="42"/>
      <c r="D697" s="43"/>
      <c r="E697" s="51"/>
      <c r="F697" s="15"/>
      <c r="G697" s="42" t="str">
        <f>IF(ISBLANK(Table1[[#This Row],[EARNED]]),"",Table1[[#This Row],[EARNED]])</f>
        <v/>
      </c>
      <c r="H697" s="43"/>
      <c r="I697" s="51"/>
      <c r="J697" s="12"/>
      <c r="K6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>
        <v>0</v>
      </c>
      <c r="F3">
        <v>42</v>
      </c>
      <c r="G3" s="47">
        <f>SUMIFS(F7:F14,E7:E14,E3)+SUMIFS(D7:D66,C7:C66,F3)+D3</f>
        <v>8.7000000000000022E-2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A7" s="9">
        <f>SUM(Sheet1!E9,Sheet1!I9)</f>
        <v>302.28199999999998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2023-08-07T07:57:49Z</dcterms:modified>
</cp:coreProperties>
</file>