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/>
  </bookViews>
  <sheets>
    <sheet name="2018 LEAVE BALANCE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BALANCE'!$1:$9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A66" i="4"/>
  <c r="A67" i="4" s="1"/>
  <c r="A68" i="4" s="1"/>
  <c r="A69" i="4" s="1"/>
  <c r="A70" i="4" s="1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A52" i="4"/>
  <c r="A53" i="4" s="1"/>
  <c r="A54" i="4" s="1"/>
  <c r="A55" i="4" s="1"/>
  <c r="A56" i="4" s="1"/>
  <c r="A57" i="4" s="1"/>
  <c r="A58" i="4" s="1"/>
  <c r="G51" i="4"/>
  <c r="G50" i="4"/>
  <c r="G49" i="4"/>
  <c r="G48" i="4"/>
  <c r="G47" i="4"/>
  <c r="G46" i="4"/>
  <c r="G45" i="4"/>
  <c r="G44" i="4"/>
  <c r="G43" i="4"/>
  <c r="G42" i="4"/>
  <c r="G41" i="4"/>
  <c r="A41" i="4"/>
  <c r="A42" i="4" s="1"/>
  <c r="A43" i="4" s="1"/>
  <c r="A44" i="4" s="1"/>
  <c r="A45" i="4" s="1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10" i="1"/>
  <c r="G11" i="1"/>
  <c r="G12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<sst xmlns="http://schemas.openxmlformats.org/spreadsheetml/2006/main" count="142" uniqueCount="74">
  <si>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</si>
  <si>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</si>
  <si>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</si>
  <si>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</si>
  <si>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</si>
  <si>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</si>
  <si>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</si>
  <si>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</si>
  <si>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</si>
  <si>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</si>
  <si>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</si>
  <si>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</si>
  <si>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</si>
  <si>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</si>
  <si>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</si>
  <si>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</si>
  <si>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</si>
  <si>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</si>
  <si>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</si>
  <si>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</si>
  <si>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</si>
  <si>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</si>
  <si>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</si>
  <si>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</si>
  <si>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</si>
  <si>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</si>
  <si>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</si>
  <si>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</si>
  <si>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</si>
  <si>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</si>
  <si>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</si>
  <si>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</si>
  <si>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</si>
  <si>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</si>
  <si>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</si>
  <si>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</si>
  <si>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</si>
  <si>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</si>
  <si>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</si>
  <si>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</si>
  <si>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</si>
  <si>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</si>
  <si>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JENNY ROSE</t>
  </si>
  <si>
    <t>CASUAL</t>
  </si>
  <si>
    <t>2020</t>
  </si>
  <si>
    <t>2018</t>
  </si>
  <si>
    <t>SL(1-0-0)</t>
  </si>
  <si>
    <t>SP(1-0-0)</t>
  </si>
  <si>
    <t>FL(1-0-0)</t>
  </si>
  <si>
    <t>FL(3-0-0)</t>
  </si>
  <si>
    <t>12/13,20,26/2018</t>
  </si>
  <si>
    <t>2019</t>
  </si>
  <si>
    <t>SP(2-0-0)</t>
  </si>
  <si>
    <t>9/12,13/2019</t>
  </si>
  <si>
    <t>FL(4-0-0)</t>
  </si>
  <si>
    <t>12/17,18,19,20/2019</t>
  </si>
  <si>
    <t>CALAMITY LEAVE</t>
  </si>
  <si>
    <t>FL(5-0-0)</t>
  </si>
  <si>
    <t>2021</t>
  </si>
  <si>
    <t>SP(3-0-0)</t>
  </si>
  <si>
    <t>8/20-21/2020</t>
  </si>
  <si>
    <t>VL(5-0-0)</t>
  </si>
  <si>
    <t>11/2,3,4,5,8/2021</t>
  </si>
  <si>
    <t>12/7,15,21,24,27/2021</t>
  </si>
  <si>
    <t>VL(1-0-0)</t>
  </si>
  <si>
    <t>2022</t>
  </si>
  <si>
    <t>DOMESTIC 7/18/2022</t>
  </si>
  <si>
    <t>12/15,21,27</t>
  </si>
  <si>
    <t>2023</t>
  </si>
  <si>
    <t>FL(2-0-0)</t>
  </si>
  <si>
    <t>11/29, 12/9</t>
  </si>
  <si>
    <t>2/20,21/2023</t>
  </si>
  <si>
    <t>SL(2-0-0)</t>
  </si>
  <si>
    <t>3/31,4/3/2023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</si>
</sst>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9"/>
  <sheetViews>
    <sheetView tabSelected="1" topLeftCell="A2" zoomScaleNormal="100" workbookViewId="0">
      <pane ySplit="3690" topLeftCell="A82" activePane="bottomLeft"/>
      <selection activeCell="I10" sqref="I10"/>
      <selection pane="bottomLeft" activeCell="K85" sqref="K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1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47.25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78.25</v>
      </c>
      <c r="J9" s="11"/>
      <c r="K9" s="20"/>
    </row>
    <row r="10" spans="1:11" x14ac:dyDescent="0.25">
      <c r="A10" s="47" t="s">
        <v>45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 t="s">
        <v>47</v>
      </c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>
        <v>43159</v>
      </c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25">
      <c r="A16" s="42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25">
      <c r="A19" s="41">
        <v>43344</v>
      </c>
      <c r="B19" s="20" t="s">
        <v>47</v>
      </c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48">
        <v>43356</v>
      </c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 t="s">
        <v>48</v>
      </c>
      <c r="C21" s="13">
        <v>1.25</v>
      </c>
      <c r="D21" s="40">
        <v>1</v>
      </c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48">
        <v>43427</v>
      </c>
    </row>
    <row r="22" spans="1:11" x14ac:dyDescent="0.25">
      <c r="A22" s="41">
        <v>43435</v>
      </c>
      <c r="B22" s="20" t="s">
        <v>49</v>
      </c>
      <c r="C22" s="13">
        <v>1.25</v>
      </c>
      <c r="D22" s="40">
        <v>3</v>
      </c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 t="s">
        <v>50</v>
      </c>
    </row>
    <row r="23" spans="1:11" x14ac:dyDescent="0.25">
      <c r="A23" s="41"/>
      <c r="B23" s="20" t="s">
        <v>48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7" t="s">
        <v>51</v>
      </c>
      <c r="B24" s="20"/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/>
    </row>
    <row r="25" spans="1:11" x14ac:dyDescent="0.25">
      <c r="A25" s="41">
        <v>43466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43497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43525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25">
      <c r="A28" s="41">
        <v>43556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43586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25">
      <c r="A30" s="41">
        <v>43617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43647</v>
      </c>
      <c r="B31" s="20" t="s">
        <v>47</v>
      </c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48">
        <v>43655</v>
      </c>
    </row>
    <row r="32" spans="1:11" x14ac:dyDescent="0.25">
      <c r="A32" s="41">
        <v>43678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43709</v>
      </c>
      <c r="B33" s="20" t="s">
        <v>52</v>
      </c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 t="s">
        <v>53</v>
      </c>
    </row>
    <row r="34" spans="1:11" x14ac:dyDescent="0.25">
      <c r="A34" s="41">
        <v>43739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48">
        <v>43788</v>
      </c>
    </row>
    <row r="35" spans="1:11" x14ac:dyDescent="0.25">
      <c r="A35" s="41">
        <v>43770</v>
      </c>
      <c r="B35" s="20" t="s">
        <v>48</v>
      </c>
      <c r="C35" s="13">
        <v>1.25</v>
      </c>
      <c r="D35" s="40">
        <v>1</v>
      </c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1">
        <v>43800</v>
      </c>
      <c r="B36" s="20" t="s">
        <v>54</v>
      </c>
      <c r="C36" s="13">
        <v>1.25</v>
      </c>
      <c r="D36" s="40">
        <v>4</v>
      </c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20" t="s">
        <v>55</v>
      </c>
    </row>
    <row r="37" spans="1:11" x14ac:dyDescent="0.25">
      <c r="A37" s="47" t="s">
        <v>44</v>
      </c>
      <c r="B37" s="20"/>
      <c r="C37" s="13"/>
      <c r="D37" s="40"/>
      <c r="E37" s="9"/>
      <c r="F37" s="20"/>
      <c r="G37" s="13" t="str">
        <f>IF(ISBLANK(Table13[[#This Row],[EARNED]]),"",Table13[[#This Row],[EARNED]])</f>
        <v/>
      </c>
      <c r="H37" s="40"/>
      <c r="I37" s="9"/>
      <c r="J37" s="11"/>
      <c r="K37" s="20"/>
    </row>
    <row r="38" spans="1:11" x14ac:dyDescent="0.25">
      <c r="A38" s="41">
        <v>43831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48"/>
    </row>
    <row r="39" spans="1:11" x14ac:dyDescent="0.25">
      <c r="A39" s="41">
        <v>43862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48"/>
    </row>
    <row r="40" spans="1:11" x14ac:dyDescent="0.25">
      <c r="A40" s="41">
        <v>43891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25">
      <c r="A41" s="41">
        <f>EDATE(A40,1)</f>
        <v>43922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f t="shared" ref="A42:A45" si="0">EDATE(A41,1)</f>
        <v>43952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f t="shared" si="0"/>
        <v>43983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f t="shared" si="0"/>
        <v>44013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f t="shared" si="0"/>
        <v>44044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44075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48"/>
    </row>
    <row r="47" spans="1:11" x14ac:dyDescent="0.25">
      <c r="A47" s="41">
        <v>44105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44136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1">
        <v>44166</v>
      </c>
      <c r="B49" s="20" t="s">
        <v>57</v>
      </c>
      <c r="C49" s="13">
        <v>1.25</v>
      </c>
      <c r="D49" s="40">
        <v>5</v>
      </c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25">
      <c r="A50" s="47" t="s">
        <v>58</v>
      </c>
      <c r="B50" s="20"/>
      <c r="C50" s="13"/>
      <c r="D50" s="40"/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20"/>
    </row>
    <row r="51" spans="1:11" x14ac:dyDescent="0.25">
      <c r="A51" s="41">
        <v>44197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20"/>
    </row>
    <row r="52" spans="1:11" x14ac:dyDescent="0.25">
      <c r="A52" s="41">
        <f>EDATE(A51,1)</f>
        <v>44228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f t="shared" ref="A53:A58" si="1">EDATE(A52,1)</f>
        <v>44256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f t="shared" si="1"/>
        <v>44287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f t="shared" si="1"/>
        <v>44317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f t="shared" si="1"/>
        <v>44348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f t="shared" si="1"/>
        <v>44378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f t="shared" si="1"/>
        <v>44409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44440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44470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44501</v>
      </c>
      <c r="B61" s="20" t="s">
        <v>61</v>
      </c>
      <c r="C61" s="13">
        <v>1.25</v>
      </c>
      <c r="D61" s="40">
        <v>5</v>
      </c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 t="s">
        <v>62</v>
      </c>
    </row>
    <row r="62" spans="1:11" x14ac:dyDescent="0.25">
      <c r="A62" s="41">
        <v>44531</v>
      </c>
      <c r="B62" s="20" t="s">
        <v>61</v>
      </c>
      <c r="C62" s="13">
        <v>1.25</v>
      </c>
      <c r="D62" s="40">
        <v>5</v>
      </c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 t="s">
        <v>63</v>
      </c>
    </row>
    <row r="63" spans="1:11" x14ac:dyDescent="0.25">
      <c r="A63" s="41"/>
      <c r="B63" s="20" t="s">
        <v>64</v>
      </c>
      <c r="C63" s="13"/>
      <c r="D63" s="40">
        <v>1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48">
        <v>44266</v>
      </c>
    </row>
    <row r="64" spans="1:11" x14ac:dyDescent="0.25">
      <c r="A64" s="47" t="s">
        <v>65</v>
      </c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25">
      <c r="A65" s="41">
        <v>44562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f>EDATE(A65,1)</f>
        <v>44593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f t="shared" ref="A67:A70" si="2">EDATE(A66,1)</f>
        <v>44621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f t="shared" si="2"/>
        <v>44652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f t="shared" si="2"/>
        <v>44682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f t="shared" si="2"/>
        <v>44713</v>
      </c>
      <c r="B70" s="20" t="s">
        <v>64</v>
      </c>
      <c r="C70" s="13">
        <v>1.25</v>
      </c>
      <c r="D70" s="40">
        <v>1</v>
      </c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48">
        <v>44718</v>
      </c>
    </row>
    <row r="71" spans="1:11" x14ac:dyDescent="0.25">
      <c r="A71" s="41"/>
      <c r="B71" s="20" t="s">
        <v>64</v>
      </c>
      <c r="C71" s="13"/>
      <c r="D71" s="40">
        <v>1</v>
      </c>
      <c r="E71" s="9"/>
      <c r="F71" s="20"/>
      <c r="G71" s="13" t="str">
        <f>IF(ISBLANK(Table13[[#This Row],[EARNED]]),"",Table13[[#This Row],[EARNED]])</f>
        <v/>
      </c>
      <c r="H71" s="40"/>
      <c r="I71" s="9"/>
      <c r="J71" s="11"/>
      <c r="K71" s="48">
        <v>44729</v>
      </c>
    </row>
    <row r="72" spans="1:11" x14ac:dyDescent="0.25">
      <c r="A72" s="41">
        <v>44743</v>
      </c>
      <c r="B72" s="20" t="s">
        <v>64</v>
      </c>
      <c r="C72" s="13">
        <v>1.25</v>
      </c>
      <c r="D72" s="40">
        <v>1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48">
        <v>44769</v>
      </c>
    </row>
    <row r="73" spans="1:11" x14ac:dyDescent="0.25">
      <c r="A73" s="41">
        <v>44774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48"/>
    </row>
    <row r="74" spans="1:11" x14ac:dyDescent="0.25">
      <c r="A74" s="41">
        <v>44805</v>
      </c>
      <c r="B74" s="20"/>
      <c r="C74" s="13">
        <v>1.25</v>
      </c>
      <c r="D74" s="40"/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/>
    </row>
    <row r="75" spans="1:11" x14ac:dyDescent="0.25">
      <c r="A75" s="41">
        <v>44848</v>
      </c>
      <c r="B75" s="20"/>
      <c r="C75" s="13">
        <v>1.25</v>
      </c>
      <c r="D75" s="40"/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48"/>
    </row>
    <row r="76" spans="1:11" x14ac:dyDescent="0.25">
      <c r="A76" s="41">
        <v>44866</v>
      </c>
      <c r="B76" s="20" t="s">
        <v>69</v>
      </c>
      <c r="C76" s="13">
        <v>1.25</v>
      </c>
      <c r="D76" s="40">
        <v>2</v>
      </c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48" t="s">
        <v>70</v>
      </c>
    </row>
    <row r="77" spans="1:11" x14ac:dyDescent="0.25">
      <c r="A77" s="41">
        <v>44896</v>
      </c>
      <c r="B77" s="20" t="s">
        <v>49</v>
      </c>
      <c r="C77" s="13">
        <v>1.25</v>
      </c>
      <c r="D77" s="40">
        <v>3</v>
      </c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 t="s">
        <v>67</v>
      </c>
    </row>
    <row r="78" spans="1:11" x14ac:dyDescent="0.25">
      <c r="A78" s="47" t="s">
        <v>68</v>
      </c>
      <c r="B78" s="20"/>
      <c r="C78" s="13"/>
      <c r="D78" s="40"/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20"/>
    </row>
    <row r="79" spans="1:11" x14ac:dyDescent="0.25">
      <c r="A79" s="41">
        <v>44927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44958</v>
      </c>
      <c r="B80" s="20" t="s">
        <v>52</v>
      </c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 t="s">
        <v>71</v>
      </c>
    </row>
    <row r="81" spans="1:11" x14ac:dyDescent="0.25">
      <c r="A81" s="41">
        <v>44986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25">
      <c r="A82" s="41">
        <v>45017</v>
      </c>
      <c r="B82" s="20" t="s">
        <v>72</v>
      </c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>
        <v>2</v>
      </c>
      <c r="I82" s="9"/>
      <c r="J82" s="11"/>
      <c r="K82" s="20" t="s">
        <v>73</v>
      </c>
    </row>
    <row r="83" spans="1:11" x14ac:dyDescent="0.25">
      <c r="A83" s="41">
        <v>45047</v>
      </c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25">
      <c r="A84" s="41">
        <v>45078</v>
      </c>
      <c r="B84" s="20" t="s">
        <v>46</v>
      </c>
      <c r="C84" s="13"/>
      <c r="D84" s="40"/>
      <c r="E84" s="9"/>
      <c r="F84" s="20"/>
      <c r="G84" s="13" t="str">
        <f>IF(ISBLANK(Table13[[#This Row],[EARNED]]),"",Table13[[#This Row],[EARNED]])</f>
        <v/>
      </c>
      <c r="H84" s="40">
        <v>1</v>
      </c>
      <c r="I84" s="9"/>
      <c r="J84" s="11"/>
      <c r="K84" s="48">
        <v>45097</v>
      </c>
    </row>
    <row r="85" spans="1:11" x14ac:dyDescent="0.25">
      <c r="A85" s="41">
        <v>45108</v>
      </c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>
        <v>45139</v>
      </c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>
        <v>45170</v>
      </c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>
        <v>45200</v>
      </c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>
        <v>45231</v>
      </c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>
        <v>45261</v>
      </c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>
        <v>45292</v>
      </c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>
        <v>45323</v>
      </c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>
        <v>45352</v>
      </c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>
        <v>45383</v>
      </c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>
        <v>45413</v>
      </c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>
        <v>45444</v>
      </c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>
        <v>45474</v>
      </c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>
        <v>45505</v>
      </c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>
        <v>45536</v>
      </c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>
        <v>45566</v>
      </c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>
        <v>45597</v>
      </c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2"/>
      <c r="B109" s="15"/>
      <c r="C109" s="43"/>
      <c r="D109" s="44"/>
      <c r="E109" s="9"/>
      <c r="F109" s="15"/>
      <c r="G109" s="43" t="str">
        <f>IF(ISBLANK(Table13[[#This Row],[EARNED]]),"",Table13[[#This Row],[EARNED]])</f>
        <v/>
      </c>
      <c r="H109" s="44"/>
      <c r="I109" s="9"/>
      <c r="J109" s="12"/>
      <c r="K10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7"/>
  <sheetViews>
    <sheetView zoomScaleNormal="100" workbookViewId="0">
      <pane ySplit="3690" activePane="bottomLeft"/>
      <selection activeCell="B4" sqref="B4:C4"/>
      <selection pane="bottomLeft" activeCell="C28" sqref="C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1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0.45400000000000018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19.625</v>
      </c>
      <c r="J9" s="11"/>
      <c r="K9" s="20"/>
    </row>
    <row r="10" spans="1:11" x14ac:dyDescent="0.25">
      <c r="A10" s="47" t="s">
        <v>45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46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43133</v>
      </c>
    </row>
    <row r="12" spans="1:11" x14ac:dyDescent="0.25">
      <c r="A12" s="41">
        <v>43132</v>
      </c>
      <c r="B12" s="20" t="s">
        <v>47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43159</v>
      </c>
    </row>
    <row r="13" spans="1:11" x14ac:dyDescent="0.25">
      <c r="A13" s="41">
        <v>43313</v>
      </c>
      <c r="B13" s="20" t="s">
        <v>46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1</v>
      </c>
      <c r="I13" s="9"/>
      <c r="J13" s="11"/>
      <c r="K13" s="48">
        <v>43313</v>
      </c>
    </row>
    <row r="14" spans="1:11" x14ac:dyDescent="0.25">
      <c r="A14" s="41">
        <v>43344</v>
      </c>
      <c r="B14" s="20" t="s">
        <v>47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43356</v>
      </c>
    </row>
    <row r="15" spans="1:11" x14ac:dyDescent="0.25">
      <c r="A15" s="41"/>
      <c r="B15" s="20" t="s">
        <v>47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43353</v>
      </c>
    </row>
    <row r="16" spans="1:11" x14ac:dyDescent="0.25">
      <c r="A16" s="47" t="s">
        <v>51</v>
      </c>
      <c r="B16" s="20"/>
      <c r="C16" s="13"/>
      <c r="D16" s="40"/>
      <c r="E16" s="9"/>
      <c r="F16" s="20"/>
      <c r="G16" s="13" t="str">
        <f>IF(ISBLANK(Table1[[#This Row],[EARNED]]),"",Table1[[#This Row],[EARNED]])</f>
        <v/>
      </c>
      <c r="H16" s="40"/>
      <c r="I16" s="9"/>
      <c r="J16" s="11"/>
      <c r="K16" s="20"/>
    </row>
    <row r="17" spans="1:11" x14ac:dyDescent="0.25">
      <c r="A17" s="41">
        <v>43647</v>
      </c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/>
      <c r="I17" s="9"/>
      <c r="J17" s="11"/>
      <c r="K17" s="48">
        <v>43655</v>
      </c>
    </row>
    <row r="18" spans="1:11" x14ac:dyDescent="0.25">
      <c r="A18" s="41">
        <v>43709</v>
      </c>
      <c r="B18" s="20" t="s">
        <v>52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 t="s">
        <v>53</v>
      </c>
    </row>
    <row r="19" spans="1:11" x14ac:dyDescent="0.25">
      <c r="A19" s="47" t="s">
        <v>44</v>
      </c>
      <c r="B19" s="20"/>
      <c r="C19" s="13"/>
      <c r="D19" s="40"/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/>
    </row>
    <row r="20" spans="1:11" x14ac:dyDescent="0.25">
      <c r="A20" s="41">
        <v>43831</v>
      </c>
      <c r="B20" s="20" t="s">
        <v>56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43847</v>
      </c>
    </row>
    <row r="21" spans="1:11" x14ac:dyDescent="0.25">
      <c r="A21" s="41">
        <v>43862</v>
      </c>
      <c r="B21" s="20" t="s">
        <v>47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48">
        <v>43889</v>
      </c>
    </row>
    <row r="22" spans="1:11" x14ac:dyDescent="0.25">
      <c r="A22" s="41">
        <v>44075</v>
      </c>
      <c r="B22" s="20" t="s">
        <v>47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48">
        <v>44088</v>
      </c>
    </row>
    <row r="23" spans="1:11" x14ac:dyDescent="0.25">
      <c r="A23" s="47" t="s">
        <v>58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44409</v>
      </c>
      <c r="B24" s="20" t="s">
        <v>59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20" t="s">
        <v>60</v>
      </c>
    </row>
    <row r="25" spans="1:11" x14ac:dyDescent="0.25">
      <c r="A25" s="47" t="s">
        <v>65</v>
      </c>
      <c r="B25" s="20"/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/>
    </row>
    <row r="26" spans="1:11" x14ac:dyDescent="0.25">
      <c r="A26" s="41">
        <v>44713</v>
      </c>
      <c r="B26" s="20" t="s">
        <v>64</v>
      </c>
      <c r="C26" s="13"/>
      <c r="D26" s="40">
        <v>1</v>
      </c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48">
        <v>44718</v>
      </c>
    </row>
    <row r="27" spans="1:11" x14ac:dyDescent="0.25">
      <c r="A27" s="41"/>
      <c r="B27" s="20" t="s">
        <v>64</v>
      </c>
      <c r="C27" s="13"/>
      <c r="D27" s="40">
        <v>1</v>
      </c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48">
        <v>44729</v>
      </c>
    </row>
    <row r="28" spans="1:11" x14ac:dyDescent="0.25">
      <c r="A28" s="41">
        <v>44743</v>
      </c>
      <c r="B28" s="20" t="s">
        <v>47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48" t="s">
        <v>66</v>
      </c>
    </row>
    <row r="29" spans="1:11" x14ac:dyDescent="0.25">
      <c r="A29" s="41"/>
      <c r="B29" s="20" t="s">
        <v>64</v>
      </c>
      <c r="C29" s="13"/>
      <c r="D29" s="40">
        <v>1</v>
      </c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48">
        <v>44769</v>
      </c>
    </row>
    <row r="30" spans="1:11" x14ac:dyDescent="0.25">
      <c r="A30" s="41">
        <v>44774</v>
      </c>
      <c r="B30" s="20" t="s">
        <v>47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48">
        <v>44793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44774</v>
      </c>
    </row>
    <row r="32" spans="1:11" x14ac:dyDescent="0.25">
      <c r="A32" s="41"/>
      <c r="B32" s="20" t="s">
        <v>46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44795</v>
      </c>
    </row>
    <row r="33" spans="1:11" x14ac:dyDescent="0.25">
      <c r="A33" s="41">
        <v>44805</v>
      </c>
      <c r="B33" s="20" t="s">
        <v>46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>
        <v>1</v>
      </c>
      <c r="I33" s="9"/>
      <c r="J33" s="11"/>
      <c r="K33" s="48">
        <v>44820</v>
      </c>
    </row>
    <row r="34" spans="1:11" x14ac:dyDescent="0.25">
      <c r="A34" s="41">
        <v>44848</v>
      </c>
      <c r="B34" s="20" t="s">
        <v>46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44848</v>
      </c>
    </row>
    <row r="35" spans="1:11" x14ac:dyDescent="0.25">
      <c r="A35" s="41">
        <v>44866</v>
      </c>
      <c r="B35" s="20" t="s">
        <v>46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44886</v>
      </c>
    </row>
    <row r="36" spans="1:11" x14ac:dyDescent="0.25">
      <c r="A36" s="47" t="s">
        <v>68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44927</v>
      </c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25">
      <c r="A38" s="41">
        <v>44958</v>
      </c>
      <c r="B38" s="20"/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20"/>
    </row>
    <row r="39" spans="1:11" x14ac:dyDescent="0.25">
      <c r="A39" s="41">
        <v>44986</v>
      </c>
      <c r="B39" s="20"/>
      <c r="C39" s="13"/>
      <c r="D39" s="40"/>
      <c r="E39" s="9"/>
      <c r="F39" s="20"/>
      <c r="G39" s="13" t="str">
        <f>IF(ISBLANK(Table1[[#This Row],[EARNED]]),"",Table1[[#This Row],[EARNED]])</f>
        <v/>
      </c>
      <c r="H39" s="40"/>
      <c r="I39" s="9"/>
      <c r="J39" s="11"/>
      <c r="K39" s="20"/>
    </row>
    <row r="40" spans="1:11" x14ac:dyDescent="0.25">
      <c r="A40" s="41">
        <v>45017</v>
      </c>
      <c r="B40" s="20"/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/>
    </row>
    <row r="41" spans="1:11" x14ac:dyDescent="0.25">
      <c r="A41" s="41">
        <v>45047</v>
      </c>
      <c r="B41" s="20"/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25">
      <c r="A42" s="41">
        <v>45078</v>
      </c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25">
      <c r="A43" s="41">
        <v>45108</v>
      </c>
      <c r="B43" s="20"/>
      <c r="C43" s="13"/>
      <c r="D43" s="40"/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20"/>
    </row>
    <row r="44" spans="1:11" x14ac:dyDescent="0.25">
      <c r="A44" s="41">
        <v>45139</v>
      </c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25">
      <c r="A45" s="41">
        <v>45170</v>
      </c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25">
      <c r="A46" s="41">
        <v>45200</v>
      </c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25">
      <c r="A47" s="41">
        <v>45231</v>
      </c>
      <c r="B47" s="20"/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/>
    </row>
    <row r="48" spans="1:11" x14ac:dyDescent="0.25">
      <c r="A48" s="41">
        <v>45261</v>
      </c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25">
      <c r="A49" s="41">
        <v>45292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>
        <v>45323</v>
      </c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25">
      <c r="A51" s="41">
        <v>45352</v>
      </c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>
        <v>45383</v>
      </c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>
        <v>45413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>
        <v>45444</v>
      </c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25">
      <c r="A55" s="41">
        <v>45474</v>
      </c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>
        <v>45505</v>
      </c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>
        <v>45536</v>
      </c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>
        <v>45566</v>
      </c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1">
        <v>45597</v>
      </c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25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25">
      <c r="A67" s="42"/>
      <c r="B67" s="15"/>
      <c r="C67" s="43"/>
      <c r="D67" s="44"/>
      <c r="E67" s="9"/>
      <c r="F67" s="15"/>
      <c r="G67" s="43" t="str">
        <f>IF(ISBLANK(Table1[[#This Row],[EARNED]]),"",Table1[[#This Row],[EARNED]])</f>
        <v/>
      </c>
      <c r="H67" s="44"/>
      <c r="I67" s="9"/>
      <c r="J67" s="12"/>
      <c r="K6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3.4540000000000002</v>
      </c>
      <c r="B3" s="11">
        <v>25.625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BALANCE</vt:lpstr>
      <vt:lpstr>2017 LEAVE BALANCE</vt:lpstr>
      <vt:lpstr>CONVERTION</vt:lpstr>
      <vt:lpstr>'2018 LEAVE BALANCE'!BALANCE_1</vt:lpstr>
      <vt:lpstr>BALANCE_1</vt:lpstr>
      <vt:lpstr>'2017 LEAVE BALANCE'!Print_Titles</vt:lpstr>
      <vt:lpstr>'2018 LEAVE BALANCE'!Print_Titles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2023-06-22T07:50:01Z</dcterms:modified>
</cp:coreProperties>
</file>