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62" i="1" l="1"/>
  <c r="G58" i="5"/>
  <c r="G55" i="5" l="1"/>
  <c r="G54" i="5" l="1"/>
  <c r="G46" i="5" l="1"/>
  <c r="G51" i="5"/>
  <c r="E9" i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7" i="5"/>
  <c r="G56" i="5"/>
  <c r="G53" i="5"/>
  <c r="G52" i="5"/>
  <c r="G50" i="5"/>
  <c r="G49" i="5"/>
  <c r="G48" i="5"/>
  <c r="G47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6" i="1"/>
  <c r="J4" i="3"/>
  <c r="L3" i="3" s="1"/>
  <c r="G3" i="3"/>
  <c r="A65" i="1"/>
  <c r="A66" i="1" s="1"/>
  <c r="A67" i="1" s="1"/>
  <c r="A68" i="1" s="1"/>
  <c r="A69" i="1" s="1"/>
  <c r="A70" i="1" s="1"/>
  <c r="A71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" i="1"/>
  <c r="G11" i="1"/>
  <c r="G12" i="1"/>
  <c r="G13" i="1"/>
  <c r="G14" i="1"/>
  <c r="G9" i="1"/>
  <c r="I9" i="1" l="1"/>
  <c r="A7" i="3" s="1"/>
  <c r="I9" i="5"/>
  <c r="K3" i="3"/>
</calcChain>
</file>

<file path=xl/sharedStrings.xml><?xml version="1.0" encoding="utf-8"?>
<sst xmlns="http://schemas.openxmlformats.org/spreadsheetml/2006/main" count="169" uniqueCount="94">
  <si>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</si>
  <si>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</si>
  <si>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</si>
  <si>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</si>
  <si>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</si>
  <si>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</si>
  <si>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</si>
  <si>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</si>
  <si>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</si>
  <si>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</si>
  <si>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</si>
  <si>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</si>
  <si>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</si>
  <si>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</si>
  <si>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</si>
  <si>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</si>
  <si>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</si>
  <si>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</si>
  <si>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</si>
  <si>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</si>
  <si>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</si>
  <si>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</si>
  <si>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</si>
  <si>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</si>
  <si>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</si>
  <si>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</si>
  <si>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</si>
  <si>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</si>
  <si>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</si>
  <si>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</si>
  <si>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</si>
  <si>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</si>
  <si>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</si>
  <si>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</si>
  <si>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</si>
  <si>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</si>
  <si>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</si>
  <si>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</si>
  <si>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</si>
  <si>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</si>
  <si>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</si>
  <si>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</si>
  <si>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</si>
  <si>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</si>
  <si>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</si>
  <si>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</si>
  <si>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</si>
  <si>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</si>
  <si>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</si>
  <si>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</si>
  <si>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</si>
  <si>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</si>
  <si>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</si>
  <si>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</si>
  <si>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</si>
  <si>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</si>
  <si>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</si>
  <si>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</si>
  <si>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</si>
  <si>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</si>
  <si>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</si>
  <si>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</si>
  <si>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</si>
  <si>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</si>
  <si>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</si>
  <si>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</si>
  <si>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</si>
  <si>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</si>
  <si>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</si>
  <si>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</si>
  <si>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</si>
  <si>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</si>
  <si>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</si>
  <si>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</si>
  <si>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</si>
  <si>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</si>
  <si>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</si>
  <si>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</si>
  <si>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</si>
  <si>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</si>
  <si>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</si>
  <si>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</si>
  <si>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</si>
  <si>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</si>
  <si>
    <t>2023</t>
  </si>
  <si>
    <t>12/27,28</t>
  </si>
  <si>
    <t>FL(5-0-0)</t>
  </si>
  <si>
    <t>VL(2-0-0)</t>
  </si>
  <si>
    <t>7/19,24/2022</t>
  </si>
  <si>
    <t>3/18-20/2023</t>
  </si>
  <si>
    <t>TOTAL LEAVE BALANCE</t>
  </si>
  <si>
    <t>5/18,19/2023</t>
  </si>
  <si>
    <t>EEO/CITY MARKET</t>
  </si>
  <si>
    <t>06/1,2/2023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</si>
</sst>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zoomScaleNormal="100" workbookViewId="0">
      <pane ySplit="3690" topLeftCell="A67" activePane="bottomLeft"/>
      <selection activeCell="E9" sqref="E9"/>
      <selection pane="bottomLeft" activeCell="B82" sqref="B82: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81.25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/>
    </row>
    <row r="20" spans="1:11" x14ac:dyDescent="0.25">
      <c r="A20" s="38">
        <v>43374</v>
      </c>
      <c r="B20" s="20" t="s">
        <v>53</v>
      </c>
      <c r="C20" s="13">
        <v>1.25</v>
      </c>
      <c r="D20" s="37">
        <v>5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55</v>
      </c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 t="s">
        <v>53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61</v>
      </c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45"/>
    </row>
    <row r="35" spans="1:11" x14ac:dyDescent="0.25">
      <c r="A35" s="38">
        <v>43800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45"/>
    </row>
    <row r="36" spans="1:11" x14ac:dyDescent="0.25">
      <c r="A36" s="44" t="s">
        <v>67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45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 t="s">
        <v>45</v>
      </c>
      <c r="C39" s="13">
        <v>1.25</v>
      </c>
      <c r="D39" s="37">
        <v>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72</v>
      </c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74</v>
      </c>
      <c r="C48" s="13">
        <v>1.25</v>
      </c>
      <c r="D48" s="37">
        <v>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44" t="s">
        <v>75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45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45</v>
      </c>
      <c r="C61" s="13">
        <v>1.25</v>
      </c>
      <c r="D61" s="37">
        <v>3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 t="s">
        <v>78</v>
      </c>
    </row>
    <row r="62" spans="1:11" x14ac:dyDescent="0.25">
      <c r="A62" s="38"/>
      <c r="B62" s="20" t="s">
        <v>74</v>
      </c>
      <c r="C62" s="13"/>
      <c r="D62" s="37">
        <v>2</v>
      </c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44" t="s">
        <v>79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44562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44593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f t="shared" ref="A66:A71" si="0">EDATE(A65,1)</f>
        <v>44621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f t="shared" si="0"/>
        <v>44652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f t="shared" si="0"/>
        <v>44682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f t="shared" si="0"/>
        <v>44713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f t="shared" si="0"/>
        <v>44743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f t="shared" si="0"/>
        <v>44774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44805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45"/>
    </row>
    <row r="74" spans="1:11" x14ac:dyDescent="0.25">
      <c r="A74" s="38">
        <v>44866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44896</v>
      </c>
      <c r="B75" s="20" t="s">
        <v>86</v>
      </c>
      <c r="C75" s="13">
        <v>1.25</v>
      </c>
      <c r="D75" s="37">
        <v>5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44" t="s">
        <v>84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44927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44958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44986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45017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45047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45078</v>
      </c>
      <c r="B82" s="20"/>
      <c r="C82" s="13"/>
      <c r="D82" s="37"/>
      <c r="E82" s="9"/>
      <c r="F82" s="20"/>
      <c r="G82" s="13"/>
      <c r="H82" s="37"/>
      <c r="I82" s="9"/>
      <c r="J82" s="11"/>
      <c r="K82" s="20"/>
    </row>
    <row r="83" spans="1:11" x14ac:dyDescent="0.25">
      <c r="A83" s="38">
        <v>45108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45139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45170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45200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45231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45261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45292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9"/>
      <c r="B97" s="15"/>
      <c r="C97" s="40"/>
      <c r="D97" s="41"/>
      <c r="E97" s="9"/>
      <c r="F97" s="15"/>
      <c r="G97" s="40" t="str">
        <f>IF(ISBLANK(Table1[[#This Row],[EARNED]]),"",Table1[[#This Row],[EARNED]])</f>
        <v/>
      </c>
      <c r="H97" s="41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Normal="100" workbookViewId="0">
      <pane ySplit="3690" topLeftCell="A54" activePane="bottomLeft"/>
      <selection activeCell="F4" sqref="F4:G4"/>
      <selection pane="bottomLeft" activeCell="K63" sqref="K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133.114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55.957999999999998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43160</v>
      </c>
      <c r="B11" s="20" t="s">
        <v>45</v>
      </c>
      <c r="C11" s="13"/>
      <c r="D11" s="37">
        <v>3</v>
      </c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20" t="s">
        <v>46</v>
      </c>
    </row>
    <row r="12" spans="1:11" x14ac:dyDescent="0.25">
      <c r="A12" s="38">
        <v>43191</v>
      </c>
      <c r="B12" s="20" t="s">
        <v>47</v>
      </c>
      <c r="C12" s="13"/>
      <c r="D12" s="37"/>
      <c r="E12" s="9"/>
      <c r="F12" s="20"/>
      <c r="G12" s="13" t="str">
        <f>IF(ISBLANK(Table13[[#This Row],[EARNED]]),"",Table13[[#This Row],[EARNED]])</f>
        <v/>
      </c>
      <c r="H12" s="37">
        <v>2</v>
      </c>
      <c r="I12" s="9"/>
      <c r="J12" s="11"/>
      <c r="K12" s="20" t="s">
        <v>48</v>
      </c>
    </row>
    <row r="13" spans="1:11" x14ac:dyDescent="0.25">
      <c r="A13" s="39"/>
      <c r="B13" s="15" t="s">
        <v>47</v>
      </c>
      <c r="C13" s="40"/>
      <c r="D13" s="41"/>
      <c r="E13" s="9"/>
      <c r="F13" s="15"/>
      <c r="G13" s="40" t="str">
        <f>IF(ISBLANK(Table13[[#This Row],[EARNED]]),"",Table13[[#This Row],[EARNED]])</f>
        <v/>
      </c>
      <c r="H13" s="41">
        <v>2</v>
      </c>
      <c r="I13" s="9"/>
      <c r="J13" s="12"/>
      <c r="K13" s="15" t="s">
        <v>50</v>
      </c>
    </row>
    <row r="14" spans="1:11" x14ac:dyDescent="0.25">
      <c r="A14" s="38">
        <v>43221</v>
      </c>
      <c r="B14" s="20" t="s">
        <v>47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>
        <v>2</v>
      </c>
      <c r="I14" s="9"/>
      <c r="J14" s="11"/>
      <c r="K14" s="20" t="s">
        <v>51</v>
      </c>
    </row>
    <row r="15" spans="1:11" x14ac:dyDescent="0.25">
      <c r="A15" s="38">
        <v>43282</v>
      </c>
      <c r="B15" s="20" t="s">
        <v>47</v>
      </c>
      <c r="C15" s="13"/>
      <c r="D15" s="37"/>
      <c r="E15" s="9"/>
      <c r="F15" s="20"/>
      <c r="G15" s="13" t="str">
        <f>IF(ISBLANK(Table13[[#This Row],[EARNED]]),"",Table13[[#This Row],[EARNED]])</f>
        <v/>
      </c>
      <c r="H15" s="37">
        <v>2</v>
      </c>
      <c r="I15" s="9"/>
      <c r="J15" s="11"/>
      <c r="K15" s="20" t="s">
        <v>52</v>
      </c>
    </row>
    <row r="16" spans="1:11" x14ac:dyDescent="0.25">
      <c r="A16" s="38">
        <v>43344</v>
      </c>
      <c r="B16" s="20" t="s">
        <v>49</v>
      </c>
      <c r="C16" s="13"/>
      <c r="D16" s="37"/>
      <c r="E16" s="9"/>
      <c r="F16" s="20"/>
      <c r="G16" s="13" t="str">
        <f>IF(ISBLANK(Table13[[#This Row],[EARNED]]),"",Table13[[#This Row],[EARNED]])</f>
        <v/>
      </c>
      <c r="H16" s="37">
        <v>1</v>
      </c>
      <c r="I16" s="9"/>
      <c r="J16" s="11"/>
      <c r="K16" s="45">
        <v>43358</v>
      </c>
    </row>
    <row r="17" spans="1:11" x14ac:dyDescent="0.25">
      <c r="A17" s="38">
        <v>43374</v>
      </c>
      <c r="B17" s="20" t="s">
        <v>54</v>
      </c>
      <c r="C17" s="13"/>
      <c r="D17" s="37"/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45">
        <v>43402</v>
      </c>
    </row>
    <row r="18" spans="1:11" x14ac:dyDescent="0.25">
      <c r="A18" s="38"/>
      <c r="B18" s="20" t="s">
        <v>56</v>
      </c>
      <c r="C18" s="13"/>
      <c r="D18" s="37">
        <v>2.9540000000000002</v>
      </c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43405</v>
      </c>
      <c r="B19" s="20" t="s">
        <v>47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2</v>
      </c>
      <c r="I19" s="9"/>
      <c r="J19" s="11"/>
      <c r="K19" s="20" t="s">
        <v>57</v>
      </c>
    </row>
    <row r="20" spans="1:11" x14ac:dyDescent="0.25">
      <c r="A20" s="38"/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>
        <v>1</v>
      </c>
      <c r="I20" s="9"/>
      <c r="J20" s="11"/>
      <c r="K20" s="45">
        <v>43431</v>
      </c>
    </row>
    <row r="21" spans="1:11" x14ac:dyDescent="0.25">
      <c r="A21" s="38"/>
      <c r="B21" s="20" t="s">
        <v>58</v>
      </c>
      <c r="C21" s="13"/>
      <c r="D21" s="37">
        <v>2.8439999999999999</v>
      </c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20"/>
    </row>
    <row r="22" spans="1:11" x14ac:dyDescent="0.25">
      <c r="A22" s="38">
        <v>43435</v>
      </c>
      <c r="B22" s="20" t="s">
        <v>59</v>
      </c>
      <c r="C22" s="13"/>
      <c r="D22" s="37">
        <v>5.0460000000000003</v>
      </c>
      <c r="E22" s="9"/>
      <c r="F22" s="20"/>
      <c r="G22" s="13" t="str">
        <f>IF(ISBLANK(Table13[[#This Row],[EARNED]]),"",Table13[[#This Row],[EARNED]])</f>
        <v/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43497</v>
      </c>
      <c r="B24" s="20" t="s">
        <v>47</v>
      </c>
      <c r="C24" s="13"/>
      <c r="D24" s="37"/>
      <c r="E24" s="9"/>
      <c r="F24" s="20"/>
      <c r="G24" s="13" t="str">
        <f>IF(ISBLANK(Table13[[#This Row],[EARNED]]),"",Table13[[#This Row],[EARNED]])</f>
        <v/>
      </c>
      <c r="H24" s="37">
        <v>2</v>
      </c>
      <c r="I24" s="9"/>
      <c r="J24" s="11"/>
      <c r="K24" s="20" t="s">
        <v>62</v>
      </c>
    </row>
    <row r="25" spans="1:11" x14ac:dyDescent="0.25">
      <c r="A25" s="38">
        <v>43525</v>
      </c>
      <c r="B25" s="20" t="s">
        <v>63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3</v>
      </c>
      <c r="I25" s="9"/>
      <c r="J25" s="11"/>
      <c r="K25" s="20" t="s">
        <v>64</v>
      </c>
    </row>
    <row r="26" spans="1:11" x14ac:dyDescent="0.25">
      <c r="A26" s="38">
        <v>43647</v>
      </c>
      <c r="B26" s="20" t="s">
        <v>47</v>
      </c>
      <c r="C26" s="13"/>
      <c r="D26" s="37"/>
      <c r="E26" s="9"/>
      <c r="F26" s="20"/>
      <c r="G26" s="13" t="str">
        <f>IF(ISBLANK(Table13[[#This Row],[EARNED]]),"",Table13[[#This Row],[EARNED]])</f>
        <v/>
      </c>
      <c r="H26" s="37">
        <v>2</v>
      </c>
      <c r="I26" s="9"/>
      <c r="J26" s="11"/>
      <c r="K26" s="20" t="s">
        <v>65</v>
      </c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>
        <v>1</v>
      </c>
      <c r="I27" s="9"/>
      <c r="J27" s="11"/>
      <c r="K27" s="45">
        <v>43680</v>
      </c>
    </row>
    <row r="28" spans="1:11" x14ac:dyDescent="0.25">
      <c r="A28" s="38"/>
      <c r="B28" s="20" t="s">
        <v>54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/>
      <c r="I28" s="9"/>
      <c r="J28" s="11"/>
      <c r="K28" s="45">
        <v>43690</v>
      </c>
    </row>
    <row r="29" spans="1:11" x14ac:dyDescent="0.25">
      <c r="A29" s="38"/>
      <c r="B29" s="20" t="s">
        <v>47</v>
      </c>
      <c r="C29" s="13"/>
      <c r="D29" s="37"/>
      <c r="E29" s="9"/>
      <c r="F29" s="20"/>
      <c r="G29" s="13" t="str">
        <f>IF(ISBLANK(Table13[[#This Row],[EARNED]]),"",Table13[[#This Row],[EARNED]])</f>
        <v/>
      </c>
      <c r="H29" s="37">
        <v>2</v>
      </c>
      <c r="I29" s="9"/>
      <c r="J29" s="11"/>
      <c r="K29" s="20" t="s">
        <v>66</v>
      </c>
    </row>
    <row r="30" spans="1:11" x14ac:dyDescent="0.25">
      <c r="A30" s="38">
        <v>43709</v>
      </c>
      <c r="B30" s="20" t="s">
        <v>49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43725</v>
      </c>
    </row>
    <row r="31" spans="1:11" x14ac:dyDescent="0.25">
      <c r="A31" s="38">
        <v>43770</v>
      </c>
      <c r="B31" s="20" t="s">
        <v>49</v>
      </c>
      <c r="C31" s="13"/>
      <c r="D31" s="37"/>
      <c r="E31" s="9"/>
      <c r="F31" s="20"/>
      <c r="G31" s="13" t="str">
        <f>IF(ISBLANK(Table13[[#This Row],[EARNED]]),"",Table13[[#This Row],[EARNED]])</f>
        <v/>
      </c>
      <c r="H31" s="37">
        <v>1</v>
      </c>
      <c r="I31" s="9"/>
      <c r="J31" s="11"/>
      <c r="K31" s="45">
        <v>43781</v>
      </c>
    </row>
    <row r="32" spans="1:11" x14ac:dyDescent="0.25">
      <c r="A32" s="38">
        <v>43800</v>
      </c>
      <c r="B32" s="20" t="s">
        <v>49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43803</v>
      </c>
    </row>
    <row r="33" spans="1:11" x14ac:dyDescent="0.25">
      <c r="A33" s="44" t="s">
        <v>67</v>
      </c>
      <c r="B33" s="20"/>
      <c r="C33" s="13"/>
      <c r="D33" s="37"/>
      <c r="E33" s="9"/>
      <c r="F33" s="20"/>
      <c r="G33" s="13" t="str">
        <f>IF(ISBLANK(Table13[[#This Row],[EARNED]]),"",Table13[[#This Row],[EARNED]])</f>
        <v/>
      </c>
      <c r="H33" s="37"/>
      <c r="I33" s="9"/>
      <c r="J33" s="11"/>
      <c r="K33" s="20"/>
    </row>
    <row r="34" spans="1:11" x14ac:dyDescent="0.25">
      <c r="A34" s="38">
        <v>43831</v>
      </c>
      <c r="B34" s="20" t="s">
        <v>49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1</v>
      </c>
      <c r="I34" s="9"/>
      <c r="J34" s="11"/>
      <c r="K34" s="45">
        <v>43839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2</v>
      </c>
      <c r="I35" s="9"/>
      <c r="J35" s="11"/>
      <c r="K35" s="20" t="s">
        <v>68</v>
      </c>
    </row>
    <row r="36" spans="1:11" x14ac:dyDescent="0.25">
      <c r="A36" s="38">
        <v>43862</v>
      </c>
      <c r="B36" s="20" t="s">
        <v>69</v>
      </c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 t="s">
        <v>70</v>
      </c>
    </row>
    <row r="37" spans="1:11" x14ac:dyDescent="0.25">
      <c r="A37" s="38"/>
      <c r="B37" s="20" t="s">
        <v>69</v>
      </c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 t="s">
        <v>71</v>
      </c>
    </row>
    <row r="38" spans="1:11" x14ac:dyDescent="0.25">
      <c r="A38" s="38">
        <v>44044</v>
      </c>
      <c r="B38" s="20" t="s">
        <v>49</v>
      </c>
      <c r="C38" s="13"/>
      <c r="D38" s="37"/>
      <c r="E38" s="9"/>
      <c r="F38" s="20"/>
      <c r="G38" s="13" t="str">
        <f>IF(ISBLANK(Table13[[#This Row],[EARNED]]),"",Table13[[#This Row],[EARNED]])</f>
        <v/>
      </c>
      <c r="H38" s="37">
        <v>1</v>
      </c>
      <c r="I38" s="9"/>
      <c r="J38" s="11"/>
      <c r="K38" s="45">
        <v>44062</v>
      </c>
    </row>
    <row r="39" spans="1:11" x14ac:dyDescent="0.25">
      <c r="A39" s="38">
        <v>44075</v>
      </c>
      <c r="B39" s="20" t="s">
        <v>47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2</v>
      </c>
      <c r="I39" s="9"/>
      <c r="J39" s="11"/>
      <c r="K39" s="20" t="s">
        <v>73</v>
      </c>
    </row>
    <row r="40" spans="1:11" x14ac:dyDescent="0.25">
      <c r="A40" s="38">
        <v>44105</v>
      </c>
      <c r="B40" s="20" t="s">
        <v>47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2</v>
      </c>
      <c r="I40" s="9"/>
      <c r="J40" s="11"/>
      <c r="K40" s="20"/>
    </row>
    <row r="41" spans="1:11" x14ac:dyDescent="0.25">
      <c r="A41" s="44" t="s">
        <v>75</v>
      </c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44228</v>
      </c>
      <c r="B42" s="20" t="s">
        <v>76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30</v>
      </c>
      <c r="I42" s="9"/>
      <c r="J42" s="11"/>
      <c r="K42" s="20" t="s">
        <v>77</v>
      </c>
    </row>
    <row r="43" spans="1:11" x14ac:dyDescent="0.25">
      <c r="A43" s="38">
        <v>44348</v>
      </c>
      <c r="B43" s="20" t="s">
        <v>49</v>
      </c>
      <c r="C43" s="13"/>
      <c r="D43" s="37"/>
      <c r="E43" s="9"/>
      <c r="F43" s="20"/>
      <c r="G43" s="13" t="str">
        <f>IF(ISBLANK(Table13[[#This Row],[EARNED]]),"",Table13[[#This Row],[EARNED]])</f>
        <v/>
      </c>
      <c r="H43" s="37">
        <v>1</v>
      </c>
      <c r="I43" s="9"/>
      <c r="J43" s="11"/>
      <c r="K43" s="45">
        <v>44376</v>
      </c>
    </row>
    <row r="44" spans="1:11" x14ac:dyDescent="0.25">
      <c r="A44" s="44" t="s">
        <v>79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44562</v>
      </c>
      <c r="B45" s="20" t="s">
        <v>80</v>
      </c>
      <c r="C45" s="13"/>
      <c r="D45" s="37"/>
      <c r="E45" s="9"/>
      <c r="F45" s="20"/>
      <c r="G45" s="13" t="str">
        <f>IF(ISBLANK(Table13[[#This Row],[EARNED]]),"",Table13[[#This Row],[EARNED]])</f>
        <v/>
      </c>
      <c r="H45" s="37">
        <v>4</v>
      </c>
      <c r="I45" s="9"/>
      <c r="J45" s="11"/>
      <c r="K45" s="20" t="s">
        <v>81</v>
      </c>
    </row>
    <row r="46" spans="1:11" x14ac:dyDescent="0.25">
      <c r="A46" s="38">
        <v>44743</v>
      </c>
      <c r="B46" s="20" t="s">
        <v>87</v>
      </c>
      <c r="C46" s="13"/>
      <c r="D46" s="37">
        <v>2</v>
      </c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20" t="s">
        <v>88</v>
      </c>
    </row>
    <row r="47" spans="1:11" x14ac:dyDescent="0.25">
      <c r="A47" s="38">
        <v>44805</v>
      </c>
      <c r="B47" s="20" t="s">
        <v>82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83</v>
      </c>
    </row>
    <row r="48" spans="1:11" x14ac:dyDescent="0.25">
      <c r="A48" s="38"/>
      <c r="B48" s="20" t="s">
        <v>49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44805</v>
      </c>
    </row>
    <row r="49" spans="1:11" x14ac:dyDescent="0.25">
      <c r="A49" s="38">
        <v>44835</v>
      </c>
      <c r="B49" s="20" t="s">
        <v>49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1</v>
      </c>
      <c r="I49" s="9"/>
      <c r="J49" s="11"/>
      <c r="K49" s="45">
        <v>44854</v>
      </c>
    </row>
    <row r="50" spans="1:11" x14ac:dyDescent="0.25">
      <c r="A50" s="38"/>
      <c r="B50" s="20" t="s">
        <v>54</v>
      </c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45">
        <v>44863</v>
      </c>
    </row>
    <row r="51" spans="1:11" x14ac:dyDescent="0.25">
      <c r="A51" s="38">
        <v>44896</v>
      </c>
      <c r="B51" s="20" t="s">
        <v>47</v>
      </c>
      <c r="C51" s="13"/>
      <c r="D51" s="37"/>
      <c r="E51" s="9"/>
      <c r="F51" s="20"/>
      <c r="G51" s="13" t="str">
        <f>IF(ISBLANK(Table13[[#This Row],[EARNED]]),"",Table13[[#This Row],[EARNED]])</f>
        <v/>
      </c>
      <c r="H51" s="37">
        <v>2</v>
      </c>
      <c r="I51" s="9"/>
      <c r="J51" s="11"/>
      <c r="K51" s="45" t="s">
        <v>85</v>
      </c>
    </row>
    <row r="52" spans="1:11" x14ac:dyDescent="0.25">
      <c r="A52" s="44" t="s">
        <v>84</v>
      </c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44927</v>
      </c>
      <c r="B53" s="20" t="s">
        <v>49</v>
      </c>
      <c r="C53" s="13"/>
      <c r="D53" s="37"/>
      <c r="E53" s="9"/>
      <c r="F53" s="20"/>
      <c r="G53" s="13" t="str">
        <f>IF(ISBLANK(Table13[[#This Row],[EARNED]]),"",Table13[[#This Row],[EARNED]])</f>
        <v/>
      </c>
      <c r="H53" s="37">
        <v>1</v>
      </c>
      <c r="I53" s="9"/>
      <c r="J53" s="11"/>
      <c r="K53" s="45">
        <v>44945</v>
      </c>
    </row>
    <row r="54" spans="1:11" x14ac:dyDescent="0.25">
      <c r="A54" s="38"/>
      <c r="B54" s="20" t="s">
        <v>49</v>
      </c>
      <c r="C54" s="13"/>
      <c r="D54" s="37"/>
      <c r="E54" s="9"/>
      <c r="F54" s="20"/>
      <c r="G54" s="13" t="str">
        <f>IF(ISBLANK(Table13[[#This Row],[EARNED]]),"",Table13[[#This Row],[EARNED]])</f>
        <v/>
      </c>
      <c r="H54" s="37">
        <v>1</v>
      </c>
      <c r="I54" s="9"/>
      <c r="J54" s="11"/>
      <c r="K54" s="45">
        <v>44944</v>
      </c>
    </row>
    <row r="55" spans="1:11" x14ac:dyDescent="0.25">
      <c r="A55" s="38"/>
      <c r="B55" s="20" t="s">
        <v>49</v>
      </c>
      <c r="C55" s="13"/>
      <c r="D55" s="37"/>
      <c r="E55" s="9"/>
      <c r="F55" s="20"/>
      <c r="G55" s="13" t="str">
        <f>IF(ISBLANK(Table13[[#This Row],[EARNED]]),"",Table13[[#This Row],[EARNED]])</f>
        <v/>
      </c>
      <c r="H55" s="37">
        <v>1</v>
      </c>
      <c r="I55" s="9"/>
      <c r="J55" s="11"/>
      <c r="K55" s="45">
        <v>44933</v>
      </c>
    </row>
    <row r="56" spans="1:11" x14ac:dyDescent="0.25">
      <c r="A56" s="38">
        <v>44958</v>
      </c>
      <c r="B56" s="20" t="s">
        <v>49</v>
      </c>
      <c r="C56" s="13"/>
      <c r="D56" s="37"/>
      <c r="E56" s="9"/>
      <c r="F56" s="20"/>
      <c r="G56" s="13" t="str">
        <f>IF(ISBLANK(Table13[[#This Row],[EARNED]]),"",Table13[[#This Row],[EARNED]])</f>
        <v/>
      </c>
      <c r="H56" s="37">
        <v>1</v>
      </c>
      <c r="I56" s="9"/>
      <c r="J56" s="11"/>
      <c r="K56" s="45">
        <v>44959</v>
      </c>
    </row>
    <row r="57" spans="1:11" x14ac:dyDescent="0.25">
      <c r="A57" s="38">
        <v>44986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>
        <v>1</v>
      </c>
      <c r="I57" s="9"/>
      <c r="J57" s="11"/>
      <c r="K57" s="45">
        <v>44989</v>
      </c>
    </row>
    <row r="58" spans="1:11" x14ac:dyDescent="0.25">
      <c r="A58" s="38"/>
      <c r="B58" s="20" t="s">
        <v>45</v>
      </c>
      <c r="C58" s="13"/>
      <c r="D58" s="37">
        <v>3</v>
      </c>
      <c r="E58" s="9"/>
      <c r="F58" s="20"/>
      <c r="G58" s="13" t="str">
        <f>IF(ISBLANK(Table13[[#This Row],[EARNED]]),"",Table13[[#This Row],[EARNED]])</f>
        <v/>
      </c>
      <c r="H58" s="37"/>
      <c r="I58" s="9"/>
      <c r="J58" s="11"/>
      <c r="K58" s="45" t="s">
        <v>89</v>
      </c>
    </row>
    <row r="59" spans="1:11" x14ac:dyDescent="0.25">
      <c r="A59" s="38">
        <v>45017</v>
      </c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45047</v>
      </c>
      <c r="B60" s="20" t="s">
        <v>47</v>
      </c>
      <c r="C60" s="13"/>
      <c r="D60" s="37"/>
      <c r="E60" s="9"/>
      <c r="F60" s="20"/>
      <c r="G60" s="13" t="str">
        <f>IF(ISBLANK(Table13[[#This Row],[EARNED]]),"",Table13[[#This Row],[EARNED]])</f>
        <v/>
      </c>
      <c r="H60" s="37">
        <v>2</v>
      </c>
      <c r="I60" s="9"/>
      <c r="J60" s="11"/>
      <c r="K60" s="20" t="s">
        <v>91</v>
      </c>
    </row>
    <row r="61" spans="1:11" x14ac:dyDescent="0.25">
      <c r="A61" s="38">
        <v>45078</v>
      </c>
      <c r="B61" s="20" t="s">
        <v>47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2</v>
      </c>
      <c r="I61" s="9"/>
      <c r="J61" s="11"/>
      <c r="K61" s="20" t="s">
        <v>93</v>
      </c>
    </row>
    <row r="62" spans="1:11" x14ac:dyDescent="0.25">
      <c r="A62" s="38"/>
      <c r="B62" s="20" t="s">
        <v>49</v>
      </c>
      <c r="C62" s="13"/>
      <c r="D62" s="37"/>
      <c r="E62" s="9"/>
      <c r="F62" s="20"/>
      <c r="G62" s="13" t="str">
        <f>IF(ISBLANK(Table13[[#This Row],[EARNED]]),"",Table13[[#This Row],[EARNED]])</f>
        <v/>
      </c>
      <c r="H62" s="37">
        <v>1</v>
      </c>
      <c r="I62" s="9"/>
      <c r="J62" s="11"/>
      <c r="K62" s="45">
        <v>45095</v>
      </c>
    </row>
    <row r="63" spans="1:11" x14ac:dyDescent="0.25">
      <c r="A63" s="38">
        <v>45108</v>
      </c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45139</v>
      </c>
      <c r="B64" s="20"/>
      <c r="C64" s="13"/>
      <c r="D64" s="37"/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/>
    </row>
    <row r="65" spans="1:11" x14ac:dyDescent="0.25">
      <c r="A65" s="38">
        <v>45170</v>
      </c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45200</v>
      </c>
      <c r="B66" s="20"/>
      <c r="C66" s="13"/>
      <c r="D66" s="37"/>
      <c r="E66" s="9"/>
      <c r="F66" s="20"/>
      <c r="G66" s="13" t="str">
        <f>IF(ISBLANK(Table13[[#This Row],[EARNED]]),"",Table13[[#This Row],[EARNED]])</f>
        <v/>
      </c>
      <c r="H66" s="37"/>
      <c r="I66" s="9"/>
      <c r="J66" s="11"/>
      <c r="K66" s="20"/>
    </row>
    <row r="67" spans="1:11" x14ac:dyDescent="0.25">
      <c r="A67" s="38">
        <v>45231</v>
      </c>
      <c r="B67" s="20"/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20"/>
    </row>
    <row r="68" spans="1:11" x14ac:dyDescent="0.25">
      <c r="A68" s="38">
        <v>45261</v>
      </c>
      <c r="B68" s="20"/>
      <c r="C68" s="13"/>
      <c r="D68" s="37"/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20"/>
    </row>
    <row r="69" spans="1:11" x14ac:dyDescent="0.25">
      <c r="A69" s="38">
        <v>45292</v>
      </c>
      <c r="B69" s="20"/>
      <c r="C69" s="13"/>
      <c r="D69" s="37"/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IF(ISBLANK(Table13[[#This Row],[EARNED]]),"",Table13[[#This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20"/>
    </row>
    <row r="77" spans="1:11" x14ac:dyDescent="0.25">
      <c r="A77" s="39"/>
      <c r="B77" s="15"/>
      <c r="C77" s="40"/>
      <c r="D77" s="41"/>
      <c r="E77" s="9"/>
      <c r="F77" s="15"/>
      <c r="G77" s="40" t="str">
        <f>IF(ISBLANK(Table13[[#This Row],[EARNED]]),"",Table13[[#This Row],[EARNED]])</f>
        <v/>
      </c>
      <c r="H77" s="41"/>
      <c r="I77" s="9"/>
      <c r="J77" s="12"/>
      <c r="K7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5">
        <v>151.958</v>
      </c>
      <c r="B3" s="35">
        <v>137.958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90</v>
      </c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138.5</v>
      </c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2023-06-22T02:27:58Z</dcterms:modified>
</cp:coreProperties>
</file>