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FD35A2F8-60F2-476B-BF0B-1486C82CD63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5" i="1" l="1"/>
  <c r="G244" i="1"/>
  <c r="G232" i="1"/>
  <c r="G231" i="1"/>
  <c r="G218" i="1"/>
  <c r="G209" i="1"/>
  <c r="G203" i="1"/>
  <c r="G197" i="1"/>
  <c r="G194" i="1"/>
  <c r="G193" i="1"/>
  <c r="G192" i="1"/>
  <c r="G184" i="1"/>
  <c r="G183" i="1"/>
  <c r="G182" i="1"/>
  <c r="G181" i="1"/>
  <c r="G180" i="1"/>
  <c r="G259" i="1"/>
  <c r="G246" i="1"/>
  <c r="G229" i="1"/>
  <c r="G215" i="1"/>
  <c r="G200" i="1"/>
  <c r="G176" i="1"/>
  <c r="G175" i="1"/>
  <c r="G172" i="1"/>
  <c r="G167" i="1"/>
  <c r="G166" i="1"/>
  <c r="G165" i="1"/>
  <c r="G156" i="1"/>
  <c r="G154" i="1"/>
  <c r="G151" i="1"/>
  <c r="G145" i="1"/>
  <c r="G143" i="1"/>
  <c r="G178" i="1"/>
  <c r="G159" i="1"/>
  <c r="G177" i="1"/>
  <c r="G179" i="1"/>
  <c r="G185" i="1"/>
  <c r="G186" i="1"/>
  <c r="G187" i="1"/>
  <c r="G188" i="1"/>
  <c r="G189" i="1"/>
  <c r="G190" i="1"/>
  <c r="G191" i="1"/>
  <c r="G195" i="1"/>
  <c r="G196" i="1"/>
  <c r="G198" i="1"/>
  <c r="G199" i="1"/>
  <c r="G201" i="1"/>
  <c r="G202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30" i="1"/>
  <c r="G233" i="1"/>
  <c r="G234" i="1"/>
  <c r="G235" i="1"/>
  <c r="G236" i="1"/>
  <c r="G237" i="1"/>
  <c r="G238" i="1"/>
  <c r="G239" i="1"/>
  <c r="G240" i="1"/>
  <c r="G241" i="1"/>
  <c r="G242" i="1"/>
  <c r="G243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135" i="1"/>
  <c r="G134" i="1"/>
  <c r="G110" i="1"/>
  <c r="G109" i="1"/>
  <c r="G104" i="1"/>
  <c r="G99" i="1"/>
  <c r="G98" i="1"/>
  <c r="G96" i="1"/>
  <c r="G141" i="1"/>
  <c r="G126" i="1"/>
  <c r="G113" i="1"/>
  <c r="G93" i="1"/>
  <c r="G81" i="1"/>
  <c r="G78" i="1"/>
  <c r="G75" i="1"/>
  <c r="G71" i="1"/>
  <c r="G70" i="1"/>
  <c r="G66" i="1"/>
  <c r="G64" i="1"/>
  <c r="G59" i="1"/>
  <c r="G54" i="1"/>
  <c r="G53" i="1"/>
  <c r="G48" i="1"/>
  <c r="G40" i="1"/>
  <c r="G39" i="1"/>
  <c r="G35" i="1"/>
  <c r="G34" i="1"/>
  <c r="G79" i="1"/>
  <c r="G94" i="1"/>
  <c r="G60" i="1"/>
  <c r="G43" i="1"/>
  <c r="G14" i="1"/>
  <c r="G13" i="1"/>
  <c r="G12" i="1"/>
  <c r="G26" i="1"/>
  <c r="G3" i="3" l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6" i="1"/>
  <c r="G37" i="1"/>
  <c r="G38" i="1"/>
  <c r="G41" i="1"/>
  <c r="G42" i="1"/>
  <c r="G44" i="1"/>
  <c r="G45" i="1"/>
  <c r="G46" i="1"/>
  <c r="G47" i="1"/>
  <c r="G49" i="1"/>
  <c r="G50" i="1"/>
  <c r="G51" i="1"/>
  <c r="G52" i="1"/>
  <c r="G55" i="1"/>
  <c r="G56" i="1"/>
  <c r="G57" i="1"/>
  <c r="G58" i="1"/>
  <c r="G61" i="1"/>
  <c r="G62" i="1"/>
  <c r="G63" i="1"/>
  <c r="G65" i="1"/>
  <c r="G67" i="1"/>
  <c r="G68" i="1"/>
  <c r="G69" i="1"/>
  <c r="G72" i="1"/>
  <c r="G73" i="1"/>
  <c r="G74" i="1"/>
  <c r="G76" i="1"/>
  <c r="G77" i="1"/>
  <c r="G80" i="1"/>
  <c r="G82" i="1"/>
  <c r="G83" i="1"/>
  <c r="G84" i="1"/>
  <c r="G85" i="1"/>
  <c r="G86" i="1"/>
  <c r="G87" i="1"/>
  <c r="G88" i="1"/>
  <c r="G89" i="1"/>
  <c r="G90" i="1"/>
  <c r="G91" i="1"/>
  <c r="G92" i="1"/>
  <c r="G95" i="1"/>
  <c r="G97" i="1"/>
  <c r="G100" i="1"/>
  <c r="G101" i="1"/>
  <c r="G102" i="1"/>
  <c r="G103" i="1"/>
  <c r="G105" i="1"/>
  <c r="G106" i="1"/>
  <c r="G107" i="1"/>
  <c r="G108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6" i="1"/>
  <c r="G137" i="1"/>
  <c r="G138" i="1"/>
  <c r="G139" i="1"/>
  <c r="G140" i="1"/>
  <c r="G142" i="1"/>
  <c r="G144" i="1"/>
  <c r="G146" i="1"/>
  <c r="G147" i="1"/>
  <c r="G148" i="1"/>
  <c r="G149" i="1"/>
  <c r="G150" i="1"/>
  <c r="G152" i="1"/>
  <c r="G153" i="1"/>
  <c r="G155" i="1"/>
  <c r="G157" i="1"/>
  <c r="G158" i="1"/>
  <c r="G160" i="1"/>
  <c r="G161" i="1"/>
  <c r="G162" i="1"/>
  <c r="G163" i="1"/>
  <c r="G164" i="1"/>
  <c r="G168" i="1"/>
  <c r="G169" i="1"/>
  <c r="G170" i="1"/>
  <c r="G171" i="1"/>
  <c r="G173" i="1"/>
  <c r="G174" i="1"/>
  <c r="G304" i="1"/>
  <c r="G10" i="1"/>
  <c r="G11" i="1"/>
  <c r="G15" i="1"/>
  <c r="G16" i="1"/>
  <c r="G17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<sst xmlns="http://schemas.openxmlformats.org/spreadsheetml/2006/main" count="352" uniqueCount="264">
  <si>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</si>
  <si>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</si>
  <si>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</si>
  <si>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</si>
  <si>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</si>
  <si>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</si>
  <si>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</si>
  <si>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</si>
  <si>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</si>
  <si>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</si>
  <si>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</si>
  <si>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</si>
  <si>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</si>
  <si>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</si>
  <si>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</si>
  <si>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</si>
  <si>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</si>
  <si>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</si>
  <si>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</si>
  <si>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</si>
  <si>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</si>
  <si>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</si>
  <si>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</si>
  <si>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</si>
  <si>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</si>
  <si>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</si>
  <si>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</si>
  <si>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</si>
  <si>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</si>
  <si>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</si>
  <si>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</si>
  <si>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</si>
  <si>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</si>
  <si>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</si>
  <si>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</si>
  <si>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</si>
  <si>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</si>
  <si>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</si>
  <si>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</si>
  <si>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</si>
  <si>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</si>
  <si>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</si>
  <si>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LOYOLA,JANE</t>
  </si>
  <si>
    <t>2007</t>
  </si>
  <si>
    <t>2008</t>
  </si>
  <si>
    <t>SP(3-0-0)</t>
  </si>
  <si>
    <t>SL(6-0-0)</t>
  </si>
  <si>
    <t>VL(5-0-0)</t>
  </si>
  <si>
    <t>UT(0-0-5)</t>
  </si>
  <si>
    <t>1/23,2/1,2</t>
  </si>
  <si>
    <t>1/24,26,1/29,31</t>
  </si>
  <si>
    <t>2/19,23</t>
  </si>
  <si>
    <t>UT(2-4-27)</t>
  </si>
  <si>
    <t>UT(2-5-10)</t>
  </si>
  <si>
    <t>UT(3-1-50)</t>
  </si>
  <si>
    <t>UT(2-1-3)</t>
  </si>
  <si>
    <t>UT(0-0-38)</t>
  </si>
  <si>
    <t>UT(0-4-15)</t>
  </si>
  <si>
    <t>UT(3-0-5)</t>
  </si>
  <si>
    <t>UT(3-1-0)</t>
  </si>
  <si>
    <t>UT(2-1-5)</t>
  </si>
  <si>
    <t>UT(4-6-32)</t>
  </si>
  <si>
    <t>UT(3-5-23)</t>
  </si>
  <si>
    <t>2009</t>
  </si>
  <si>
    <t>2010</t>
  </si>
  <si>
    <t>2012</t>
  </si>
  <si>
    <t>2011</t>
  </si>
  <si>
    <t>UT(0-4-0)</t>
  </si>
  <si>
    <t>UT(0-5-39)</t>
  </si>
  <si>
    <t>UT(1-4-15)</t>
  </si>
  <si>
    <t>UT(2-3-51)</t>
  </si>
  <si>
    <t>SP(2-0-0)</t>
  </si>
  <si>
    <t>SL(10-0-0)</t>
  </si>
  <si>
    <t>UT(2-3-59)</t>
  </si>
  <si>
    <t>DOMESTIC-7/17,18</t>
  </si>
  <si>
    <t>7/21-8/1</t>
  </si>
  <si>
    <t>UT(2-1-11)</t>
  </si>
  <si>
    <t>UT(0-1-17)</t>
  </si>
  <si>
    <t>SP(1-0-0)</t>
  </si>
  <si>
    <t>SL(1-0-0)</t>
  </si>
  <si>
    <t>UT(0-6-06)</t>
  </si>
  <si>
    <t>DOMESTIC-10/24</t>
  </si>
  <si>
    <t>UT(1-1-28)</t>
  </si>
  <si>
    <t>UT(4-0-24)</t>
  </si>
  <si>
    <t>SL(8-0-0)</t>
  </si>
  <si>
    <t>2/4,13</t>
  </si>
  <si>
    <t>UT(0-4-20)</t>
  </si>
  <si>
    <t>UT(0-0-16)</t>
  </si>
  <si>
    <t>SL(2-0-0)</t>
  </si>
  <si>
    <t>UT(1-0-02)</t>
  </si>
  <si>
    <t>4/20,21</t>
  </si>
  <si>
    <t>UT(0-1-6)</t>
  </si>
  <si>
    <t>UT(1-7-15)</t>
  </si>
  <si>
    <t>UT(5-5-58)</t>
  </si>
  <si>
    <t>VL(2-0-0)</t>
  </si>
  <si>
    <t>UT(0-2-0)</t>
  </si>
  <si>
    <t>DOMESTIC E.8/3,14</t>
  </si>
  <si>
    <t>8/17-10/2</t>
  </si>
  <si>
    <t>UT(0-5-36)</t>
  </si>
  <si>
    <t>ML(6-0-0)</t>
  </si>
  <si>
    <t>10/2-11/30</t>
  </si>
  <si>
    <t>UT(1-1-33)</t>
  </si>
  <si>
    <t>FL(2-0-0)</t>
  </si>
  <si>
    <t>UT(3-6-48)</t>
  </si>
  <si>
    <t>UT(1-2-56)</t>
  </si>
  <si>
    <t>UT(2-0-9)</t>
  </si>
  <si>
    <t>3/11,12</t>
  </si>
  <si>
    <t>SL(3-0-0)</t>
  </si>
  <si>
    <t>4/8,12,14</t>
  </si>
  <si>
    <t>UT(0-7-29)</t>
  </si>
  <si>
    <t>UT(1-2-19)</t>
  </si>
  <si>
    <t>UT(0-5-51)</t>
  </si>
  <si>
    <t>UT(2-2-30)</t>
  </si>
  <si>
    <t>DOMESTIC-8/9,13</t>
  </si>
  <si>
    <t>UT(0-5-10)</t>
  </si>
  <si>
    <t>UT(0-1-31)</t>
  </si>
  <si>
    <t>10/13,15</t>
  </si>
  <si>
    <t>UT(0-0-48)</t>
  </si>
  <si>
    <t>UT(0-2-50)</t>
  </si>
  <si>
    <t>PARENTAL12/18</t>
  </si>
  <si>
    <t>UT(1-1-25)</t>
  </si>
  <si>
    <t>UT(0-1-52)</t>
  </si>
  <si>
    <t>UT(0-1-27)</t>
  </si>
  <si>
    <t>UT(0-0-12)</t>
  </si>
  <si>
    <t>UT(0-5-38)</t>
  </si>
  <si>
    <t>DOMESTIC 1/18</t>
  </si>
  <si>
    <t>UT(0-3-51)</t>
  </si>
  <si>
    <t>UT(1-4-8)</t>
  </si>
  <si>
    <t>UT(1-2-23)</t>
  </si>
  <si>
    <t>UT(0-0-55)</t>
  </si>
  <si>
    <t>UT(0-5-24)</t>
  </si>
  <si>
    <t>UT(0-6-2)</t>
  </si>
  <si>
    <t>UT(2-4-53)</t>
  </si>
  <si>
    <t>11/20,27</t>
  </si>
  <si>
    <t>DOMESTIC/12,26,27/11</t>
  </si>
  <si>
    <t>2013</t>
  </si>
  <si>
    <t>2014</t>
  </si>
  <si>
    <t>2015</t>
  </si>
  <si>
    <t>FL(1-0-0)</t>
  </si>
  <si>
    <t>DOMESTIC-1/11,12,13</t>
  </si>
  <si>
    <t>1/9,10</t>
  </si>
  <si>
    <t>8/1,3</t>
  </si>
  <si>
    <t>10/23,24</t>
  </si>
  <si>
    <t>MAGNACARTA</t>
  </si>
  <si>
    <t>11/2 1/2,14</t>
  </si>
  <si>
    <t>UT(0-6-23)</t>
  </si>
  <si>
    <t>UT(1-6-18)</t>
  </si>
  <si>
    <t>4/1,2,16,23,24</t>
  </si>
  <si>
    <t>UT(1-3-35)</t>
  </si>
  <si>
    <t>UT(4-3-44)</t>
  </si>
  <si>
    <t>UT(1-6-33)</t>
  </si>
  <si>
    <t>UT(0-1-3)</t>
  </si>
  <si>
    <t>UT(2-5-34)</t>
  </si>
  <si>
    <t>UT(1-7-19)</t>
  </si>
  <si>
    <t>FL(5-0-0)</t>
  </si>
  <si>
    <t>5/20,21,22,27,24,25</t>
  </si>
  <si>
    <t>UT(1-5-11)</t>
  </si>
  <si>
    <t>1/2,3,7,10,28,30</t>
  </si>
  <si>
    <t>4/24,25,26</t>
  </si>
  <si>
    <t>UT(2-0-0)</t>
  </si>
  <si>
    <t>UT(1-6-5)</t>
  </si>
  <si>
    <t>5/12,23,26,27,28</t>
  </si>
  <si>
    <t>UT(2-4-33)</t>
  </si>
  <si>
    <t>UT(4-1-34)</t>
  </si>
  <si>
    <t>UT(0-2-38)</t>
  </si>
  <si>
    <t>UT(1-3-59)</t>
  </si>
  <si>
    <t>UT(0-5-18)</t>
  </si>
  <si>
    <t>UT(1-7-25)</t>
  </si>
  <si>
    <t>10/10,14,15,16,17,20,21,23,24,27</t>
  </si>
  <si>
    <t>12/8,9,10,11,19</t>
  </si>
  <si>
    <t>2016</t>
  </si>
  <si>
    <t>2017</t>
  </si>
  <si>
    <t>UT(2-6-40)</t>
  </si>
  <si>
    <t>DOMESTIC-1/31 2/2</t>
  </si>
  <si>
    <t>UT(2-6-26)</t>
  </si>
  <si>
    <t>2/11,13</t>
  </si>
  <si>
    <t>UT(1-5-31)</t>
  </si>
  <si>
    <t>UT(1-1-47)</t>
  </si>
  <si>
    <t>4/20,22,24,30</t>
  </si>
  <si>
    <t>5/4,5,26,13</t>
  </si>
  <si>
    <t>UT(2-1-56)</t>
  </si>
  <si>
    <t>9/16,17,21</t>
  </si>
  <si>
    <t>7/8,1</t>
  </si>
  <si>
    <t>DOMESTIC-7/14</t>
  </si>
  <si>
    <t>SL(4-0-0)</t>
  </si>
  <si>
    <t>UT(1-0-57)</t>
  </si>
  <si>
    <t>10/13,14,15,16</t>
  </si>
  <si>
    <t>10/5,22,23,27,28,30</t>
  </si>
  <si>
    <t>11/9,25</t>
  </si>
  <si>
    <t>UT(1-2-31)</t>
  </si>
  <si>
    <t>12/1-4,7,11,29</t>
  </si>
  <si>
    <t>UT(1-4-6)</t>
  </si>
  <si>
    <t>1/4,5,7/2016</t>
  </si>
  <si>
    <t>UT(1-6-44)</t>
  </si>
  <si>
    <t>UT(1-5-53)</t>
  </si>
  <si>
    <t>4/1,4,8</t>
  </si>
  <si>
    <t>DOMESTIC-5/10</t>
  </si>
  <si>
    <t>5/23,27</t>
  </si>
  <si>
    <t>5/17,30,-7/4,5,7</t>
  </si>
  <si>
    <t>UT(1-7-6)</t>
  </si>
  <si>
    <t>UT(2-0-19)</t>
  </si>
  <si>
    <t>UT(2-5-15)</t>
  </si>
  <si>
    <t>7/1,8,18,19,20</t>
  </si>
  <si>
    <t>8/15,16,18,19,30,31</t>
  </si>
  <si>
    <t>10/3,4,5</t>
  </si>
  <si>
    <t>UT(2-3-0)</t>
  </si>
  <si>
    <t>9/1,2,8,9</t>
  </si>
  <si>
    <t>UT(0-5-29)</t>
  </si>
  <si>
    <t>UT(0-7-22)</t>
  </si>
  <si>
    <t>UT(1-1-20)</t>
  </si>
  <si>
    <t>11/14,15</t>
  </si>
  <si>
    <t>DOMESTIC-11/29</t>
  </si>
  <si>
    <t>12/6,9,12,14,15,16,19,20,21,,22,23,27,28</t>
  </si>
  <si>
    <t>2018</t>
  </si>
  <si>
    <t>2019</t>
  </si>
  <si>
    <t>2020</t>
  </si>
  <si>
    <t>2021</t>
  </si>
  <si>
    <t>2022</t>
  </si>
  <si>
    <t>UT(1-7-24)</t>
  </si>
  <si>
    <t>1/3,5</t>
  </si>
  <si>
    <t>DOMESTIC-1/6,9,10</t>
  </si>
  <si>
    <t>1/12,13</t>
  </si>
  <si>
    <t>1/18,20,22</t>
  </si>
  <si>
    <t>2/17,20,22</t>
  </si>
  <si>
    <t>2/2,3,6,15</t>
  </si>
  <si>
    <t>UT(1-5-21)</t>
  </si>
  <si>
    <t>UT(0-1-42)</t>
  </si>
  <si>
    <t>3/6,7,10</t>
  </si>
  <si>
    <t>UT(0-0-3)</t>
  </si>
  <si>
    <t>8/22,24</t>
  </si>
  <si>
    <t>VL(4-0-0)</t>
  </si>
  <si>
    <t>8/25,29,31</t>
  </si>
  <si>
    <t>9/4,5</t>
  </si>
  <si>
    <t>9/20,22,25</t>
  </si>
  <si>
    <t>9/8,11,15</t>
  </si>
  <si>
    <t>10/2,6,18,19,23,24</t>
  </si>
  <si>
    <t>UT(0-5-56)</t>
  </si>
  <si>
    <t>VL(22-0-0)</t>
  </si>
  <si>
    <t>UT(0-3-35)</t>
  </si>
  <si>
    <t>10/30-11/30</t>
  </si>
  <si>
    <t>12/6,9,12,14,15,16,19,20,21,22,24</t>
  </si>
  <si>
    <t>12/27,28</t>
  </si>
  <si>
    <t>DOMESTIC- 2/2,5</t>
  </si>
  <si>
    <t>1/30,31, 2/1</t>
  </si>
  <si>
    <t>5/8,9,10</t>
  </si>
  <si>
    <t>SL(5-0-0)</t>
  </si>
  <si>
    <t>VL(8-0-0)</t>
  </si>
  <si>
    <t>8/1,10</t>
  </si>
  <si>
    <t>2/1,4,6</t>
  </si>
  <si>
    <t>PARENTAL-2/8,12</t>
  </si>
  <si>
    <t>CL(5-0-0)</t>
  </si>
  <si>
    <t>CALAMITY L.-1/1,5,6,</t>
  </si>
  <si>
    <t>DOMESTIC 2/12</t>
  </si>
  <si>
    <t>2/19,21,24,26</t>
  </si>
  <si>
    <t>VL(11-0-0)</t>
  </si>
  <si>
    <t>7/8,10,13,17,20,22</t>
  </si>
  <si>
    <t>VL(3-0-0)</t>
  </si>
  <si>
    <t>12/3,4</t>
  </si>
  <si>
    <t>12/9,10,11</t>
  </si>
  <si>
    <t>12/28,29</t>
  </si>
  <si>
    <t>3/28-4/8</t>
  </si>
  <si>
    <t>VL(15-0-0)</t>
  </si>
  <si>
    <t>6/6,17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</si>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</sst>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0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04"/>
  <sheetViews>
    <sheetView tabSelected="1" zoomScaleNormal="100" workbookViewId="0">
      <pane ySplit="3576" topLeftCell="A240" activePane="bottomLeft"/>
      <selection activeCell="E9" sqref="E9"/>
      <selection pane="bottomLeft" activeCell="E249" sqref="E249"/>
    </sheetView>
  </sheetViews>
  <sheetFormatPr defaultRowHeight="14.4" x14ac:dyDescent="0.3"/>
  <cols>
    <col min="1" max="1" width="10.33203125" style="1" customWidth="1"/>
    <col min="2" max="2" width="19.441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4.5546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13.15999999999994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39083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6</v>
      </c>
      <c r="I12" s="9"/>
      <c r="J12" s="11"/>
      <c r="K12" s="20" t="s">
        <v>50</v>
      </c>
    </row>
    <row r="13" spans="1:11" x14ac:dyDescent="0.3">
      <c r="A13" s="40"/>
      <c r="B13" s="20" t="s">
        <v>47</v>
      </c>
      <c r="C13" s="13"/>
      <c r="D13" s="39">
        <v>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51</v>
      </c>
    </row>
    <row r="14" spans="1:11" x14ac:dyDescent="0.3">
      <c r="A14" s="40"/>
      <c r="B14" s="20" t="s">
        <v>48</v>
      </c>
      <c r="C14" s="13"/>
      <c r="D14" s="39">
        <v>0.01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39114</v>
      </c>
      <c r="B15" s="20" t="s">
        <v>52</v>
      </c>
      <c r="C15" s="13">
        <v>1.25</v>
      </c>
      <c r="D15" s="39">
        <v>2.556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39142</v>
      </c>
      <c r="B16" s="20" t="s">
        <v>53</v>
      </c>
      <c r="C16" s="13">
        <v>1.25</v>
      </c>
      <c r="D16" s="39">
        <v>2.6459999999999999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39173</v>
      </c>
      <c r="B17" s="20" t="s">
        <v>54</v>
      </c>
      <c r="C17" s="13">
        <v>1.25</v>
      </c>
      <c r="D17" s="39">
        <v>3.2290000000000001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39203</v>
      </c>
      <c r="B18" s="20" t="s">
        <v>55</v>
      </c>
      <c r="C18" s="13">
        <v>1.25</v>
      </c>
      <c r="D18" s="39">
        <v>2.1309999999999998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39234</v>
      </c>
      <c r="B19" s="20" t="s">
        <v>56</v>
      </c>
      <c r="C19" s="13">
        <v>1.25</v>
      </c>
      <c r="D19" s="43">
        <v>7.9000000000000001E-2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3">
      <c r="A20" s="40">
        <v>39264</v>
      </c>
      <c r="B20" s="20" t="s">
        <v>57</v>
      </c>
      <c r="C20" s="13">
        <v>1.25</v>
      </c>
      <c r="D20" s="39">
        <v>0.65600000000000003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39295</v>
      </c>
      <c r="B21" s="20" t="s">
        <v>58</v>
      </c>
      <c r="C21" s="13">
        <v>1.25</v>
      </c>
      <c r="D21" s="39">
        <v>3.01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39326</v>
      </c>
      <c r="B22" s="20" t="s">
        <v>59</v>
      </c>
      <c r="C22" s="13">
        <v>1.25</v>
      </c>
      <c r="D22" s="39">
        <v>3.125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39356</v>
      </c>
      <c r="B23" s="20" t="s">
        <v>60</v>
      </c>
      <c r="C23" s="13">
        <v>1.25</v>
      </c>
      <c r="D23" s="39">
        <v>2.1349999999999998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39387</v>
      </c>
      <c r="B24" s="20" t="s">
        <v>61</v>
      </c>
      <c r="C24" s="13">
        <v>1.25</v>
      </c>
      <c r="D24" s="39">
        <v>4.8170000000000002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39417</v>
      </c>
      <c r="B25" s="20" t="s">
        <v>62</v>
      </c>
      <c r="C25" s="13">
        <v>1.25</v>
      </c>
      <c r="D25" s="39">
        <v>3.673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44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v>39448</v>
      </c>
      <c r="B27" s="20" t="s">
        <v>67</v>
      </c>
      <c r="C27" s="13">
        <v>1.25</v>
      </c>
      <c r="D27" s="39">
        <v>0.5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39479</v>
      </c>
      <c r="B28" s="20" t="s">
        <v>68</v>
      </c>
      <c r="C28" s="13">
        <v>1.25</v>
      </c>
      <c r="D28" s="39">
        <v>0.70599999999999996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39508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39539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39569</v>
      </c>
      <c r="B31" s="20" t="s">
        <v>69</v>
      </c>
      <c r="C31" s="13">
        <v>1.25</v>
      </c>
      <c r="D31" s="39">
        <v>1.5309999999999999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39600</v>
      </c>
      <c r="B32" s="20" t="s">
        <v>70</v>
      </c>
      <c r="C32" s="13">
        <v>1.25</v>
      </c>
      <c r="D32" s="39">
        <v>2.4809999999999999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39630</v>
      </c>
      <c r="B33" s="20" t="s">
        <v>71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74</v>
      </c>
    </row>
    <row r="34" spans="1:11" x14ac:dyDescent="0.3">
      <c r="A34" s="40"/>
      <c r="B34" s="20" t="s">
        <v>72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10</v>
      </c>
      <c r="I34" s="9"/>
      <c r="J34" s="11"/>
      <c r="K34" s="20" t="s">
        <v>75</v>
      </c>
    </row>
    <row r="35" spans="1:11" x14ac:dyDescent="0.3">
      <c r="A35" s="40"/>
      <c r="B35" s="20" t="s">
        <v>73</v>
      </c>
      <c r="C35" s="13"/>
      <c r="D35" s="39">
        <v>2.4980000000000002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39661</v>
      </c>
      <c r="B36" s="20" t="s">
        <v>76</v>
      </c>
      <c r="C36" s="13">
        <v>1.25</v>
      </c>
      <c r="D36" s="39">
        <v>2.1480000000000001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39692</v>
      </c>
      <c r="B37" s="20" t="s">
        <v>77</v>
      </c>
      <c r="C37" s="13">
        <v>1.25</v>
      </c>
      <c r="D37" s="39">
        <v>0.16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39722</v>
      </c>
      <c r="B38" s="20" t="s">
        <v>78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81</v>
      </c>
    </row>
    <row r="39" spans="1:11" x14ac:dyDescent="0.3">
      <c r="A39" s="40"/>
      <c r="B39" s="20" t="s">
        <v>79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45227</v>
      </c>
    </row>
    <row r="40" spans="1:11" x14ac:dyDescent="0.3">
      <c r="A40" s="40"/>
      <c r="B40" s="20" t="s">
        <v>80</v>
      </c>
      <c r="C40" s="13"/>
      <c r="D40" s="39">
        <v>0.76200000000000001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39753</v>
      </c>
      <c r="B41" s="20" t="s">
        <v>82</v>
      </c>
      <c r="C41" s="13">
        <v>1.25</v>
      </c>
      <c r="D41" s="39">
        <v>1.1830000000000001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39783</v>
      </c>
      <c r="B42" s="20" t="s">
        <v>83</v>
      </c>
      <c r="C42" s="13">
        <v>1.25</v>
      </c>
      <c r="D42" s="39">
        <v>4.05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39814</v>
      </c>
      <c r="B44" s="20" t="s">
        <v>86</v>
      </c>
      <c r="C44" s="13">
        <v>1.25</v>
      </c>
      <c r="D44" s="39">
        <v>0.54200000000000004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39845</v>
      </c>
      <c r="B45" s="20" t="s">
        <v>84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8</v>
      </c>
      <c r="I45" s="9"/>
      <c r="J45" s="11"/>
      <c r="K45" s="50" t="s">
        <v>85</v>
      </c>
    </row>
    <row r="46" spans="1:11" x14ac:dyDescent="0.3">
      <c r="A46" s="40">
        <v>39873</v>
      </c>
      <c r="B46" s="20" t="s">
        <v>87</v>
      </c>
      <c r="C46" s="13">
        <v>1.25</v>
      </c>
      <c r="D46" s="39">
        <v>3.3000000000000002E-2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39904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90</v>
      </c>
    </row>
    <row r="48" spans="1:11" x14ac:dyDescent="0.3">
      <c r="A48" s="40"/>
      <c r="B48" s="20" t="s">
        <v>89</v>
      </c>
      <c r="C48" s="13"/>
      <c r="D48" s="39">
        <v>1.004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39934</v>
      </c>
      <c r="B49" s="20" t="s">
        <v>91</v>
      </c>
      <c r="C49" s="13">
        <v>1.25</v>
      </c>
      <c r="D49" s="39">
        <v>0.13700000000000001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39965</v>
      </c>
      <c r="B50" s="20" t="s">
        <v>92</v>
      </c>
      <c r="C50" s="13">
        <v>1.25</v>
      </c>
      <c r="D50" s="39">
        <v>1.9059999999999999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39995</v>
      </c>
      <c r="B51" s="20" t="s">
        <v>93</v>
      </c>
      <c r="C51" s="13">
        <v>1.25</v>
      </c>
      <c r="D51" s="39">
        <v>5.7460000000000004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40026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96</v>
      </c>
    </row>
    <row r="53" spans="1:11" x14ac:dyDescent="0.3">
      <c r="A53" s="40"/>
      <c r="B53" s="20" t="s">
        <v>94</v>
      </c>
      <c r="C53" s="13"/>
      <c r="D53" s="39">
        <v>2</v>
      </c>
      <c r="E53" s="9"/>
      <c r="F53" s="20">
        <v>1.0680000000000001</v>
      </c>
      <c r="G53" s="13" t="str">
        <f>IF(ISBLANK(Table1[[#This Row],[EARNED]]),"",Table1[[#This Row],[EARNED]])</f>
        <v/>
      </c>
      <c r="H53" s="39"/>
      <c r="I53" s="9"/>
      <c r="J53" s="11"/>
      <c r="K53" s="20" t="s">
        <v>97</v>
      </c>
    </row>
    <row r="54" spans="1:11" x14ac:dyDescent="0.3">
      <c r="A54" s="40"/>
      <c r="B54" s="20" t="s">
        <v>95</v>
      </c>
      <c r="C54" s="13"/>
      <c r="D54" s="39">
        <v>0.25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40057</v>
      </c>
      <c r="B55" s="20" t="s">
        <v>98</v>
      </c>
      <c r="C55" s="13">
        <v>1.25</v>
      </c>
      <c r="D55" s="39">
        <v>0.7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40087</v>
      </c>
      <c r="B56" s="20" t="s">
        <v>99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100</v>
      </c>
    </row>
    <row r="57" spans="1:11" x14ac:dyDescent="0.3">
      <c r="A57" s="40">
        <v>40118</v>
      </c>
      <c r="B57" s="20" t="s">
        <v>101</v>
      </c>
      <c r="C57" s="13">
        <v>1.25</v>
      </c>
      <c r="D57" s="39">
        <v>1.194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40148</v>
      </c>
      <c r="B58" s="20" t="s">
        <v>102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/>
      <c r="B59" s="20" t="s">
        <v>103</v>
      </c>
      <c r="C59" s="13"/>
      <c r="D59" s="39">
        <v>3.85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64</v>
      </c>
      <c r="B60" s="20"/>
      <c r="C60" s="13"/>
      <c r="D60" s="39"/>
      <c r="E60" s="34" t="s">
        <v>32</v>
      </c>
      <c r="F60" s="20"/>
      <c r="G60" s="13" t="str">
        <f>IF(ISBLANK(Table1[[#This Row],[EARNED]]),"",Table1[[#This Row],[EARNED]])</f>
        <v/>
      </c>
      <c r="H60" s="39"/>
      <c r="I60" s="34" t="s">
        <v>32</v>
      </c>
      <c r="J60" s="11"/>
      <c r="K60" s="20"/>
    </row>
    <row r="61" spans="1:11" x14ac:dyDescent="0.3">
      <c r="A61" s="40">
        <v>40179</v>
      </c>
      <c r="B61" s="20" t="s">
        <v>104</v>
      </c>
      <c r="C61" s="13">
        <v>1.25</v>
      </c>
      <c r="D61" s="39">
        <v>1.367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40210</v>
      </c>
      <c r="B62" s="20"/>
      <c r="C62" s="13">
        <v>1.25</v>
      </c>
      <c r="D62" s="39"/>
      <c r="E62" s="9"/>
      <c r="F62" s="20">
        <v>0.72799999999999998</v>
      </c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40238</v>
      </c>
      <c r="B63" s="20" t="s">
        <v>88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106</v>
      </c>
    </row>
    <row r="64" spans="1:11" x14ac:dyDescent="0.3">
      <c r="A64" s="40"/>
      <c r="B64" s="20" t="s">
        <v>105</v>
      </c>
      <c r="C64" s="13"/>
      <c r="D64" s="39">
        <v>2.04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40269</v>
      </c>
      <c r="B65" s="20" t="s">
        <v>107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108</v>
      </c>
    </row>
    <row r="66" spans="1:11" x14ac:dyDescent="0.3">
      <c r="A66" s="40"/>
      <c r="B66" s="20" t="s">
        <v>109</v>
      </c>
      <c r="C66" s="13"/>
      <c r="D66" s="39">
        <v>0.93500000000000005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40299</v>
      </c>
      <c r="B67" s="20" t="s">
        <v>110</v>
      </c>
      <c r="C67" s="13">
        <v>1.25</v>
      </c>
      <c r="D67" s="39">
        <v>1.29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40330</v>
      </c>
      <c r="B68" s="20" t="s">
        <v>111</v>
      </c>
      <c r="C68" s="13">
        <v>1.25</v>
      </c>
      <c r="D68" s="39">
        <v>0.73099999999999998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45134</v>
      </c>
    </row>
    <row r="69" spans="1:11" x14ac:dyDescent="0.3">
      <c r="A69" s="40">
        <v>40360</v>
      </c>
      <c r="B69" s="20" t="s">
        <v>79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113</v>
      </c>
    </row>
    <row r="70" spans="1:11" x14ac:dyDescent="0.3">
      <c r="A70" s="40"/>
      <c r="B70" s="20" t="s">
        <v>71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112</v>
      </c>
      <c r="C71" s="13"/>
      <c r="D71" s="39">
        <v>2.3119999999999998</v>
      </c>
      <c r="E71" s="9"/>
      <c r="F71" s="20">
        <v>0.26800000000000002</v>
      </c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40391</v>
      </c>
      <c r="B72" s="20" t="s">
        <v>114</v>
      </c>
      <c r="C72" s="13">
        <v>1.25</v>
      </c>
      <c r="D72" s="39">
        <v>0.64600000000000002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40422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40452</v>
      </c>
      <c r="B74" s="20" t="s">
        <v>107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116</v>
      </c>
    </row>
    <row r="75" spans="1:11" x14ac:dyDescent="0.3">
      <c r="A75" s="40"/>
      <c r="B75" s="20" t="s">
        <v>115</v>
      </c>
      <c r="C75" s="13"/>
      <c r="D75" s="39">
        <v>0.19</v>
      </c>
      <c r="E75" s="9"/>
      <c r="F75" s="20">
        <v>0.35399999999999998</v>
      </c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40483</v>
      </c>
      <c r="B76" s="20" t="s">
        <v>117</v>
      </c>
      <c r="C76" s="13">
        <v>1.25</v>
      </c>
      <c r="D76" s="39">
        <v>0.1</v>
      </c>
      <c r="E76" s="9"/>
      <c r="F76" s="20">
        <v>3.633</v>
      </c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40513</v>
      </c>
      <c r="B77" s="20" t="s">
        <v>78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119</v>
      </c>
    </row>
    <row r="78" spans="1:11" x14ac:dyDescent="0.3">
      <c r="A78" s="40"/>
      <c r="B78" s="20" t="s">
        <v>118</v>
      </c>
      <c r="C78" s="13"/>
      <c r="D78" s="39">
        <v>0.35399999999999998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8" t="s">
        <v>66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v>40544</v>
      </c>
      <c r="B80" s="20" t="s">
        <v>78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125</v>
      </c>
    </row>
    <row r="81" spans="1:11" x14ac:dyDescent="0.3">
      <c r="A81" s="40"/>
      <c r="B81" s="20" t="s">
        <v>120</v>
      </c>
      <c r="C81" s="13"/>
      <c r="D81" s="39">
        <v>1.177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40575</v>
      </c>
      <c r="B82" s="20" t="s">
        <v>121</v>
      </c>
      <c r="C82" s="13">
        <v>1.25</v>
      </c>
      <c r="D82" s="39">
        <v>0.23300000000000001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40603</v>
      </c>
      <c r="B83" s="20" t="s">
        <v>122</v>
      </c>
      <c r="C83" s="13">
        <v>1.25</v>
      </c>
      <c r="D83" s="39">
        <v>0.18099999999999999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40634</v>
      </c>
      <c r="B84" s="20" t="s">
        <v>123</v>
      </c>
      <c r="C84" s="13">
        <v>1.25</v>
      </c>
      <c r="D84" s="39">
        <v>2.5000000000000001E-2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40664</v>
      </c>
      <c r="B85" s="20" t="s">
        <v>124</v>
      </c>
      <c r="C85" s="13">
        <v>1.25</v>
      </c>
      <c r="D85" s="39">
        <v>0.70399999999999996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40695</v>
      </c>
      <c r="B86" s="20" t="s">
        <v>126</v>
      </c>
      <c r="C86" s="13">
        <v>1.25</v>
      </c>
      <c r="D86" s="39">
        <v>0.48099999999999998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40725</v>
      </c>
      <c r="B87" s="20" t="s">
        <v>127</v>
      </c>
      <c r="C87" s="13">
        <v>1.25</v>
      </c>
      <c r="D87" s="39">
        <v>1.5169999999999999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40756</v>
      </c>
      <c r="B88" s="20" t="s">
        <v>128</v>
      </c>
      <c r="C88" s="13">
        <v>1.25</v>
      </c>
      <c r="D88" s="39">
        <v>1.298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40787</v>
      </c>
      <c r="B89" s="20" t="s">
        <v>129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133</v>
      </c>
    </row>
    <row r="90" spans="1:11" x14ac:dyDescent="0.3">
      <c r="A90" s="40">
        <v>40817</v>
      </c>
      <c r="B90" s="20" t="s">
        <v>130</v>
      </c>
      <c r="C90" s="13">
        <v>1.25</v>
      </c>
      <c r="D90" s="39">
        <v>0.67500000000000004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45268</v>
      </c>
    </row>
    <row r="91" spans="1:11" x14ac:dyDescent="0.3">
      <c r="A91" s="40">
        <v>40848</v>
      </c>
      <c r="B91" s="20" t="s">
        <v>131</v>
      </c>
      <c r="C91" s="13">
        <v>1.25</v>
      </c>
      <c r="D91" s="39">
        <v>0.754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134</v>
      </c>
    </row>
    <row r="92" spans="1:11" x14ac:dyDescent="0.3">
      <c r="A92" s="40">
        <v>40878</v>
      </c>
      <c r="B92" s="20" t="s">
        <v>71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/>
      <c r="B93" s="20" t="s">
        <v>132</v>
      </c>
      <c r="C93" s="13"/>
      <c r="D93" s="39">
        <v>2.61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8" t="s">
        <v>65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3">
      <c r="A95" s="40">
        <v>40909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139</v>
      </c>
    </row>
    <row r="96" spans="1:11" x14ac:dyDescent="0.3">
      <c r="A96" s="40"/>
      <c r="B96" s="20" t="s">
        <v>88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140</v>
      </c>
    </row>
    <row r="97" spans="1:11" x14ac:dyDescent="0.3">
      <c r="A97" s="40">
        <v>40940</v>
      </c>
      <c r="B97" s="20" t="s">
        <v>79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44985</v>
      </c>
    </row>
    <row r="98" spans="1:11" x14ac:dyDescent="0.3">
      <c r="A98" s="40"/>
      <c r="B98" s="20" t="s">
        <v>79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45001</v>
      </c>
    </row>
    <row r="99" spans="1:11" x14ac:dyDescent="0.3">
      <c r="A99" s="40"/>
      <c r="B99" s="20" t="s">
        <v>138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45008</v>
      </c>
    </row>
    <row r="100" spans="1:11" x14ac:dyDescent="0.3">
      <c r="A100" s="40">
        <v>40969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41000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41030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41061</v>
      </c>
      <c r="B103" s="20" t="s">
        <v>79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45082</v>
      </c>
    </row>
    <row r="104" spans="1:11" x14ac:dyDescent="0.3">
      <c r="A104" s="40"/>
      <c r="B104" s="20" t="s">
        <v>138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45091</v>
      </c>
    </row>
    <row r="105" spans="1:11" x14ac:dyDescent="0.3">
      <c r="A105" s="40">
        <v>41091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41122</v>
      </c>
      <c r="B106" s="20" t="s">
        <v>107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3</v>
      </c>
      <c r="I106" s="9"/>
      <c r="J106" s="11"/>
      <c r="K106" s="50" t="s">
        <v>141</v>
      </c>
    </row>
    <row r="107" spans="1:11" x14ac:dyDescent="0.3">
      <c r="A107" s="40">
        <v>41153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41183</v>
      </c>
      <c r="B108" s="20" t="s">
        <v>79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45208</v>
      </c>
    </row>
    <row r="109" spans="1:11" x14ac:dyDescent="0.3">
      <c r="A109" s="40"/>
      <c r="B109" s="20" t="s">
        <v>79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45217</v>
      </c>
    </row>
    <row r="110" spans="1:11" x14ac:dyDescent="0.3">
      <c r="A110" s="40"/>
      <c r="B110" s="20" t="s">
        <v>88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142</v>
      </c>
    </row>
    <row r="111" spans="1:11" x14ac:dyDescent="0.3">
      <c r="A111" s="40">
        <v>41214</v>
      </c>
      <c r="B111" s="20" t="s">
        <v>143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144</v>
      </c>
    </row>
    <row r="112" spans="1:11" x14ac:dyDescent="0.3">
      <c r="A112" s="40">
        <v>41244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8" t="s">
        <v>135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3">
      <c r="A114" s="40">
        <v>41275</v>
      </c>
      <c r="B114" s="20" t="s">
        <v>145</v>
      </c>
      <c r="C114" s="13">
        <v>1.25</v>
      </c>
      <c r="D114" s="39">
        <v>0.79800000000000004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41306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41334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41365</v>
      </c>
      <c r="B117" s="20" t="s">
        <v>146</v>
      </c>
      <c r="C117" s="13">
        <v>1.25</v>
      </c>
      <c r="D117" s="39">
        <v>1.7869999999999999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147</v>
      </c>
    </row>
    <row r="118" spans="1:11" x14ac:dyDescent="0.3">
      <c r="A118" s="40">
        <v>41395</v>
      </c>
      <c r="B118" s="20" t="s">
        <v>148</v>
      </c>
      <c r="C118" s="13">
        <v>1.25</v>
      </c>
      <c r="D118" s="39">
        <v>1.448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155</v>
      </c>
    </row>
    <row r="119" spans="1:11" x14ac:dyDescent="0.3">
      <c r="A119" s="40">
        <v>41426</v>
      </c>
      <c r="B119" s="20" t="s">
        <v>149</v>
      </c>
      <c r="C119" s="13">
        <v>1.25</v>
      </c>
      <c r="D119" s="39">
        <v>4.4669999999999996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41456</v>
      </c>
      <c r="B120" s="20" t="s">
        <v>150</v>
      </c>
      <c r="C120" s="13">
        <v>1.25</v>
      </c>
      <c r="D120" s="39">
        <v>1.819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41487</v>
      </c>
      <c r="B121" s="20" t="s">
        <v>151</v>
      </c>
      <c r="C121" s="13">
        <v>1.25</v>
      </c>
      <c r="D121" s="39">
        <v>0.13100000000000001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41518</v>
      </c>
      <c r="B122" s="20" t="s">
        <v>152</v>
      </c>
      <c r="C122" s="13">
        <v>1.25</v>
      </c>
      <c r="D122" s="39">
        <v>2.6960000000000002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41548</v>
      </c>
      <c r="B123" s="20" t="s">
        <v>153</v>
      </c>
      <c r="C123" s="13">
        <v>1.25</v>
      </c>
      <c r="D123" s="39">
        <v>1.915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41579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41609</v>
      </c>
      <c r="B125" s="20" t="s">
        <v>154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136</v>
      </c>
      <c r="B126" s="20"/>
      <c r="C126" s="13"/>
      <c r="D126" s="39"/>
      <c r="E126" s="34" t="s">
        <v>32</v>
      </c>
      <c r="F126" s="20"/>
      <c r="G126" s="13" t="str">
        <f>IF(ISBLANK(Table1[[#This Row],[EARNED]]),"",Table1[[#This Row],[EARNED]])</f>
        <v/>
      </c>
      <c r="H126" s="39"/>
      <c r="I126" s="34" t="s">
        <v>32</v>
      </c>
      <c r="J126" s="11"/>
      <c r="K126" s="20"/>
    </row>
    <row r="127" spans="1:11" x14ac:dyDescent="0.3">
      <c r="A127" s="40">
        <v>41640</v>
      </c>
      <c r="B127" s="20" t="s">
        <v>156</v>
      </c>
      <c r="C127" s="13">
        <v>1.25</v>
      </c>
      <c r="D127" s="39">
        <v>1.6479999999999999</v>
      </c>
      <c r="E127" s="9"/>
      <c r="F127" s="20"/>
      <c r="G127" s="13">
        <f>IF(ISBLANK(Table1[[#This Row],[EARNED]]),"",Table1[[#This Row],[EARNED]])</f>
        <v>1.25</v>
      </c>
      <c r="H127" s="39">
        <v>6</v>
      </c>
      <c r="I127" s="9"/>
      <c r="J127" s="11"/>
      <c r="K127" s="20" t="s">
        <v>157</v>
      </c>
    </row>
    <row r="128" spans="1:11" x14ac:dyDescent="0.3">
      <c r="A128" s="40">
        <v>41671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41699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41730</v>
      </c>
      <c r="B130" s="20" t="s">
        <v>86</v>
      </c>
      <c r="C130" s="13">
        <v>1.25</v>
      </c>
      <c r="D130" s="39">
        <v>0.54200000000000004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158</v>
      </c>
    </row>
    <row r="131" spans="1:11" x14ac:dyDescent="0.3">
      <c r="A131" s="40">
        <v>41760</v>
      </c>
      <c r="B131" s="20" t="s">
        <v>159</v>
      </c>
      <c r="C131" s="13">
        <v>1.25</v>
      </c>
      <c r="D131" s="39">
        <v>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161</v>
      </c>
    </row>
    <row r="132" spans="1:11" x14ac:dyDescent="0.3">
      <c r="A132" s="40">
        <v>41791</v>
      </c>
      <c r="B132" s="20" t="s">
        <v>160</v>
      </c>
      <c r="C132" s="13">
        <v>1.25</v>
      </c>
      <c r="D132" s="39">
        <v>1.76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41821</v>
      </c>
      <c r="B133" s="20" t="s">
        <v>79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45128</v>
      </c>
    </row>
    <row r="134" spans="1:11" x14ac:dyDescent="0.3">
      <c r="A134" s="40"/>
      <c r="B134" s="20" t="s">
        <v>102</v>
      </c>
      <c r="C134" s="13"/>
      <c r="D134" s="39">
        <v>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9"/>
    </row>
    <row r="135" spans="1:11" x14ac:dyDescent="0.3">
      <c r="A135" s="40"/>
      <c r="B135" s="20" t="s">
        <v>162</v>
      </c>
      <c r="C135" s="13"/>
      <c r="D135" s="39">
        <v>2.569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3">
      <c r="A136" s="40">
        <v>41852</v>
      </c>
      <c r="B136" s="20" t="s">
        <v>163</v>
      </c>
      <c r="C136" s="13">
        <v>1.25</v>
      </c>
      <c r="D136" s="39">
        <v>4.1959999999999997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45139</v>
      </c>
    </row>
    <row r="137" spans="1:11" x14ac:dyDescent="0.3">
      <c r="A137" s="40">
        <v>41883</v>
      </c>
      <c r="B137" s="20" t="s">
        <v>164</v>
      </c>
      <c r="C137" s="13">
        <v>1.25</v>
      </c>
      <c r="D137" s="39">
        <v>0.32900000000000001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41913</v>
      </c>
      <c r="B138" s="20" t="s">
        <v>165</v>
      </c>
      <c r="C138" s="13">
        <v>1.25</v>
      </c>
      <c r="D138" s="39">
        <v>1.498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168</v>
      </c>
    </row>
    <row r="139" spans="1:11" x14ac:dyDescent="0.3">
      <c r="A139" s="40">
        <v>41944</v>
      </c>
      <c r="B139" s="20" t="s">
        <v>166</v>
      </c>
      <c r="C139" s="13">
        <v>1.25</v>
      </c>
      <c r="D139" s="39">
        <v>0.66200000000000003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45248</v>
      </c>
    </row>
    <row r="140" spans="1:11" x14ac:dyDescent="0.3">
      <c r="A140" s="40">
        <v>41974</v>
      </c>
      <c r="B140" s="20" t="s">
        <v>167</v>
      </c>
      <c r="C140" s="13">
        <v>1.25</v>
      </c>
      <c r="D140" s="39">
        <v>1.927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169</v>
      </c>
    </row>
    <row r="141" spans="1:11" x14ac:dyDescent="0.3">
      <c r="A141" s="48" t="s">
        <v>137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3">
      <c r="A142" s="40">
        <v>42005</v>
      </c>
      <c r="B142" s="20" t="s">
        <v>71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/>
      <c r="B143" s="20" t="s">
        <v>172</v>
      </c>
      <c r="C143" s="13"/>
      <c r="D143" s="39">
        <v>2.8330000000000002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173</v>
      </c>
    </row>
    <row r="144" spans="1:11" x14ac:dyDescent="0.3">
      <c r="A144" s="40">
        <v>42036</v>
      </c>
      <c r="B144" s="20" t="s">
        <v>107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3</v>
      </c>
      <c r="I144" s="9"/>
      <c r="J144" s="11"/>
      <c r="K144" s="20" t="s">
        <v>175</v>
      </c>
    </row>
    <row r="145" spans="1:11" x14ac:dyDescent="0.3">
      <c r="A145" s="40"/>
      <c r="B145" s="20" t="s">
        <v>174</v>
      </c>
      <c r="C145" s="13"/>
      <c r="D145" s="39">
        <v>2.8039999999999998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42064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42095</v>
      </c>
      <c r="B147" s="20" t="s">
        <v>176</v>
      </c>
      <c r="C147" s="13">
        <v>1.25</v>
      </c>
      <c r="D147" s="39">
        <v>1.69</v>
      </c>
      <c r="E147" s="9"/>
      <c r="F147" s="20"/>
      <c r="G147" s="13">
        <f>IF(ISBLANK(Table1[[#This Row],[EARNED]]),"",Table1[[#This Row],[EARNED]])</f>
        <v>1.25</v>
      </c>
      <c r="H147" s="39">
        <v>5</v>
      </c>
      <c r="I147" s="9"/>
      <c r="J147" s="11"/>
      <c r="K147" s="20" t="s">
        <v>178</v>
      </c>
    </row>
    <row r="148" spans="1:11" x14ac:dyDescent="0.3">
      <c r="A148" s="40">
        <v>42125</v>
      </c>
      <c r="B148" s="20" t="s">
        <v>177</v>
      </c>
      <c r="C148" s="13">
        <v>1.25</v>
      </c>
      <c r="D148" s="39">
        <v>1.2230000000000001</v>
      </c>
      <c r="E148" s="9"/>
      <c r="F148" s="20"/>
      <c r="G148" s="13">
        <f>IF(ISBLANK(Table1[[#This Row],[EARNED]]),"",Table1[[#This Row],[EARNED]])</f>
        <v>1.25</v>
      </c>
      <c r="H148" s="39">
        <v>4</v>
      </c>
      <c r="I148" s="9"/>
      <c r="J148" s="11"/>
      <c r="K148" s="20" t="s">
        <v>179</v>
      </c>
    </row>
    <row r="149" spans="1:11" x14ac:dyDescent="0.3">
      <c r="A149" s="40">
        <v>42156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42186</v>
      </c>
      <c r="B150" s="20" t="s">
        <v>107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182</v>
      </c>
    </row>
    <row r="151" spans="1:11" x14ac:dyDescent="0.3">
      <c r="A151" s="40"/>
      <c r="B151" s="20" t="s">
        <v>78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183</v>
      </c>
    </row>
    <row r="152" spans="1:11" x14ac:dyDescent="0.3">
      <c r="A152" s="40">
        <v>42217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42248</v>
      </c>
      <c r="B153" s="20" t="s">
        <v>107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181</v>
      </c>
    </row>
    <row r="154" spans="1:11" x14ac:dyDescent="0.3">
      <c r="A154" s="40"/>
      <c r="B154" s="20" t="s">
        <v>180</v>
      </c>
      <c r="C154" s="13"/>
      <c r="D154" s="39">
        <v>2.242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42278</v>
      </c>
      <c r="B155" s="20" t="s">
        <v>184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4</v>
      </c>
      <c r="I155" s="9"/>
      <c r="J155" s="11"/>
      <c r="K155" s="20" t="s">
        <v>186</v>
      </c>
    </row>
    <row r="156" spans="1:11" x14ac:dyDescent="0.3">
      <c r="A156" s="40"/>
      <c r="B156" s="20" t="s">
        <v>185</v>
      </c>
      <c r="C156" s="13"/>
      <c r="D156" s="39">
        <v>1.119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187</v>
      </c>
    </row>
    <row r="157" spans="1:11" x14ac:dyDescent="0.3">
      <c r="A157" s="40">
        <v>42309</v>
      </c>
      <c r="B157" s="20" t="s">
        <v>191</v>
      </c>
      <c r="C157" s="13">
        <v>1.25</v>
      </c>
      <c r="D157" s="39">
        <v>1.512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188</v>
      </c>
    </row>
    <row r="158" spans="1:11" x14ac:dyDescent="0.3">
      <c r="A158" s="40">
        <v>42339</v>
      </c>
      <c r="B158" s="20" t="s">
        <v>189</v>
      </c>
      <c r="C158" s="13">
        <v>1.25</v>
      </c>
      <c r="D158" s="39">
        <v>1.3149999999999999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190</v>
      </c>
    </row>
    <row r="159" spans="1:11" x14ac:dyDescent="0.3">
      <c r="A159" s="48" t="s">
        <v>170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42370</v>
      </c>
      <c r="B160" s="20" t="s">
        <v>67</v>
      </c>
      <c r="C160" s="13">
        <v>1.25</v>
      </c>
      <c r="D160" s="39">
        <v>0.5</v>
      </c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192</v>
      </c>
    </row>
    <row r="161" spans="1:11" x14ac:dyDescent="0.3">
      <c r="A161" s="40">
        <v>42401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42430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42461</v>
      </c>
      <c r="B163" s="20" t="s">
        <v>193</v>
      </c>
      <c r="C163" s="13">
        <v>1.25</v>
      </c>
      <c r="D163" s="39">
        <v>1.8420000000000001</v>
      </c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195</v>
      </c>
    </row>
    <row r="164" spans="1:11" x14ac:dyDescent="0.3">
      <c r="A164" s="40">
        <v>42491</v>
      </c>
      <c r="B164" s="20" t="s">
        <v>78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196</v>
      </c>
    </row>
    <row r="165" spans="1:11" x14ac:dyDescent="0.3">
      <c r="A165" s="40"/>
      <c r="B165" s="20" t="s">
        <v>47</v>
      </c>
      <c r="C165" s="13"/>
      <c r="D165" s="39">
        <v>5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197</v>
      </c>
    </row>
    <row r="166" spans="1:11" x14ac:dyDescent="0.3">
      <c r="A166" s="40"/>
      <c r="B166" s="20" t="s">
        <v>107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198</v>
      </c>
    </row>
    <row r="167" spans="1:11" x14ac:dyDescent="0.3">
      <c r="A167" s="40"/>
      <c r="B167" s="20" t="s">
        <v>194</v>
      </c>
      <c r="C167" s="13"/>
      <c r="D167" s="39">
        <v>1.7350000000000001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42522</v>
      </c>
      <c r="B168" s="20" t="s">
        <v>199</v>
      </c>
      <c r="C168" s="13">
        <v>1.25</v>
      </c>
      <c r="D168" s="39">
        <v>1.887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42552</v>
      </c>
      <c r="B169" s="20" t="s">
        <v>200</v>
      </c>
      <c r="C169" s="13">
        <v>1.25</v>
      </c>
      <c r="D169" s="39">
        <v>2.04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202</v>
      </c>
    </row>
    <row r="170" spans="1:11" x14ac:dyDescent="0.3">
      <c r="A170" s="40">
        <v>42583</v>
      </c>
      <c r="B170" s="20" t="s">
        <v>201</v>
      </c>
      <c r="C170" s="13">
        <v>1.25</v>
      </c>
      <c r="D170" s="39">
        <v>2.6560000000000001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203</v>
      </c>
    </row>
    <row r="171" spans="1:11" x14ac:dyDescent="0.3">
      <c r="A171" s="40">
        <v>42614</v>
      </c>
      <c r="B171" s="20" t="s">
        <v>107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204</v>
      </c>
    </row>
    <row r="172" spans="1:11" x14ac:dyDescent="0.3">
      <c r="A172" s="40"/>
      <c r="B172" s="20" t="s">
        <v>205</v>
      </c>
      <c r="C172" s="13"/>
      <c r="D172" s="39">
        <v>2.375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 t="s">
        <v>206</v>
      </c>
    </row>
    <row r="173" spans="1:11" x14ac:dyDescent="0.3">
      <c r="A173" s="40">
        <v>42644</v>
      </c>
      <c r="B173" s="20" t="s">
        <v>207</v>
      </c>
      <c r="C173" s="13">
        <v>1.25</v>
      </c>
      <c r="D173" s="39">
        <v>0.68500000000000005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42675</v>
      </c>
      <c r="B174" s="20" t="s">
        <v>88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2</v>
      </c>
      <c r="I174" s="9"/>
      <c r="J174" s="11"/>
      <c r="K174" s="20" t="s">
        <v>210</v>
      </c>
    </row>
    <row r="175" spans="1:11" x14ac:dyDescent="0.3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211</v>
      </c>
    </row>
    <row r="176" spans="1:11" x14ac:dyDescent="0.3">
      <c r="A176" s="40"/>
      <c r="B176" s="20" t="s">
        <v>208</v>
      </c>
      <c r="C176" s="13"/>
      <c r="D176" s="39">
        <v>0.92100000000000004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42705</v>
      </c>
      <c r="B177" s="20" t="s">
        <v>209</v>
      </c>
      <c r="C177" s="13">
        <v>1.25</v>
      </c>
      <c r="D177" s="39">
        <v>1.167</v>
      </c>
      <c r="E177" s="34" t="s">
        <v>32</v>
      </c>
      <c r="F177" s="20"/>
      <c r="G177" s="13">
        <f>IF(ISBLANK(Table1[[#This Row],[EARNED]]),"",Table1[[#This Row],[EARNED]])</f>
        <v>1.25</v>
      </c>
      <c r="H177" s="39"/>
      <c r="I177" s="34" t="s">
        <v>32</v>
      </c>
      <c r="J177" s="11"/>
      <c r="K177" s="20" t="s">
        <v>212</v>
      </c>
    </row>
    <row r="178" spans="1:11" x14ac:dyDescent="0.3">
      <c r="A178" s="48" t="s">
        <v>171</v>
      </c>
      <c r="B178" s="20"/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3">
      <c r="A179" s="40">
        <v>42736</v>
      </c>
      <c r="B179" s="20" t="s">
        <v>107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3</v>
      </c>
      <c r="I179" s="9"/>
      <c r="J179" s="11"/>
      <c r="K179" s="20" t="s">
        <v>219</v>
      </c>
    </row>
    <row r="180" spans="1:11" x14ac:dyDescent="0.3">
      <c r="A180" s="40"/>
      <c r="B180" s="20" t="s">
        <v>45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220</v>
      </c>
    </row>
    <row r="181" spans="1:11" x14ac:dyDescent="0.3">
      <c r="A181" s="40"/>
      <c r="B181" s="20" t="s">
        <v>88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221</v>
      </c>
    </row>
    <row r="182" spans="1:11" x14ac:dyDescent="0.3">
      <c r="A182" s="40"/>
      <c r="B182" s="20" t="s">
        <v>107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3</v>
      </c>
      <c r="I182" s="9"/>
      <c r="J182" s="11"/>
      <c r="K182" s="20" t="s">
        <v>222</v>
      </c>
    </row>
    <row r="183" spans="1:11" x14ac:dyDescent="0.3">
      <c r="A183" s="40"/>
      <c r="B183" s="20" t="s">
        <v>184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4</v>
      </c>
      <c r="I183" s="9"/>
      <c r="J183" s="11"/>
      <c r="K183" s="20" t="s">
        <v>223</v>
      </c>
    </row>
    <row r="184" spans="1:11" x14ac:dyDescent="0.3">
      <c r="A184" s="40"/>
      <c r="B184" s="20" t="s">
        <v>218</v>
      </c>
      <c r="C184" s="13"/>
      <c r="D184" s="39">
        <v>1.925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224</v>
      </c>
    </row>
    <row r="185" spans="1:11" x14ac:dyDescent="0.3">
      <c r="A185" s="40">
        <v>42767</v>
      </c>
      <c r="B185" s="20" t="s">
        <v>225</v>
      </c>
      <c r="C185" s="13">
        <v>1.25</v>
      </c>
      <c r="D185" s="39">
        <v>1.669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42795</v>
      </c>
      <c r="B186" s="20" t="s">
        <v>226</v>
      </c>
      <c r="C186" s="13">
        <v>1.25</v>
      </c>
      <c r="D186" s="39">
        <v>0.21199999999999999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227</v>
      </c>
    </row>
    <row r="187" spans="1:11" x14ac:dyDescent="0.3">
      <c r="A187" s="40">
        <v>42826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42856</v>
      </c>
      <c r="B188" s="20" t="s">
        <v>184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4</v>
      </c>
      <c r="I188" s="9"/>
      <c r="J188" s="11"/>
      <c r="K188" s="20"/>
    </row>
    <row r="189" spans="1:11" x14ac:dyDescent="0.3">
      <c r="A189" s="40">
        <v>42887</v>
      </c>
      <c r="B189" s="20" t="s">
        <v>228</v>
      </c>
      <c r="C189" s="13">
        <v>1.25</v>
      </c>
      <c r="D189" s="39">
        <v>6.0000000000000001E-3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42917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42948</v>
      </c>
      <c r="B191" s="20" t="s">
        <v>107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229</v>
      </c>
    </row>
    <row r="192" spans="1:11" x14ac:dyDescent="0.3">
      <c r="A192" s="40"/>
      <c r="B192" s="20" t="s">
        <v>230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231</v>
      </c>
    </row>
    <row r="193" spans="1:11" x14ac:dyDescent="0.3">
      <c r="A193" s="40"/>
      <c r="B193" s="20" t="s">
        <v>88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232</v>
      </c>
    </row>
    <row r="194" spans="1:11" x14ac:dyDescent="0.3">
      <c r="A194" s="40"/>
      <c r="B194" s="20" t="s">
        <v>107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3</v>
      </c>
      <c r="I194" s="9"/>
      <c r="J194" s="11"/>
      <c r="K194" s="20" t="s">
        <v>233</v>
      </c>
    </row>
    <row r="195" spans="1:11" x14ac:dyDescent="0.3">
      <c r="A195" s="40">
        <v>42979</v>
      </c>
      <c r="B195" s="20" t="s">
        <v>236</v>
      </c>
      <c r="C195" s="13">
        <v>1.25</v>
      </c>
      <c r="D195" s="39">
        <v>0.74199999999999999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234</v>
      </c>
    </row>
    <row r="196" spans="1:11" x14ac:dyDescent="0.3">
      <c r="A196" s="40">
        <v>43009</v>
      </c>
      <c r="B196" s="20" t="s">
        <v>237</v>
      </c>
      <c r="C196" s="13">
        <v>1.25</v>
      </c>
      <c r="D196" s="39">
        <v>22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235</v>
      </c>
    </row>
    <row r="197" spans="1:11" x14ac:dyDescent="0.3">
      <c r="A197" s="40"/>
      <c r="B197" s="20" t="s">
        <v>238</v>
      </c>
      <c r="C197" s="13"/>
      <c r="D197" s="39">
        <v>0.44800000000000001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239</v>
      </c>
    </row>
    <row r="198" spans="1:11" x14ac:dyDescent="0.3">
      <c r="A198" s="40">
        <v>43040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43070</v>
      </c>
      <c r="B199" s="20" t="s">
        <v>209</v>
      </c>
      <c r="C199" s="13">
        <v>1.25</v>
      </c>
      <c r="D199" s="39">
        <v>1.167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240</v>
      </c>
    </row>
    <row r="200" spans="1:11" x14ac:dyDescent="0.3">
      <c r="A200" s="48" t="s">
        <v>213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 t="s">
        <v>241</v>
      </c>
    </row>
    <row r="201" spans="1:11" x14ac:dyDescent="0.3">
      <c r="A201" s="40">
        <v>43101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43132</v>
      </c>
      <c r="B202" s="20" t="s">
        <v>71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242</v>
      </c>
    </row>
    <row r="203" spans="1:11" x14ac:dyDescent="0.3">
      <c r="A203" s="40"/>
      <c r="B203" s="20" t="s">
        <v>107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3</v>
      </c>
      <c r="I203" s="9"/>
      <c r="J203" s="11"/>
      <c r="K203" s="20" t="s">
        <v>243</v>
      </c>
    </row>
    <row r="204" spans="1:11" x14ac:dyDescent="0.3">
      <c r="A204" s="40">
        <v>43160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43191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43221</v>
      </c>
      <c r="B206" s="20" t="s">
        <v>107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244</v>
      </c>
    </row>
    <row r="207" spans="1:11" x14ac:dyDescent="0.3">
      <c r="A207" s="40">
        <v>43252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43282</v>
      </c>
      <c r="B208" s="20" t="s">
        <v>245</v>
      </c>
      <c r="C208" s="13">
        <v>1.25</v>
      </c>
      <c r="D208" s="39"/>
      <c r="E208" s="9"/>
      <c r="F208" s="20">
        <v>8</v>
      </c>
      <c r="G208" s="13">
        <f>IF(ISBLANK(Table1[[#This Row],[EARNED]]),"",Table1[[#This Row],[EARNED]])</f>
        <v>1.25</v>
      </c>
      <c r="H208" s="39">
        <v>5</v>
      </c>
      <c r="I208" s="9"/>
      <c r="J208" s="11"/>
      <c r="K208" s="20"/>
    </row>
    <row r="209" spans="1:11" x14ac:dyDescent="0.3">
      <c r="A209" s="40"/>
      <c r="B209" s="20" t="s">
        <v>246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247</v>
      </c>
    </row>
    <row r="210" spans="1:11" x14ac:dyDescent="0.3">
      <c r="A210" s="40">
        <v>43313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43344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43374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43405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43435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8" t="s">
        <v>214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3">
      <c r="A216" s="40">
        <v>43466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43497</v>
      </c>
      <c r="B217" s="20" t="s">
        <v>107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3</v>
      </c>
      <c r="I217" s="9"/>
      <c r="J217" s="11"/>
      <c r="K217" s="20" t="s">
        <v>248</v>
      </c>
    </row>
    <row r="218" spans="1:11" x14ac:dyDescent="0.3">
      <c r="A218" s="40"/>
      <c r="B218" s="20" t="s">
        <v>71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249</v>
      </c>
    </row>
    <row r="219" spans="1:11" x14ac:dyDescent="0.3">
      <c r="A219" s="40">
        <v>43525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43556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43586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43617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43647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43678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43709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43739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43770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43800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8" t="s">
        <v>215</v>
      </c>
      <c r="B229" s="20"/>
      <c r="C229" s="13"/>
      <c r="D229" s="39"/>
      <c r="E229" s="34" t="s">
        <v>32</v>
      </c>
      <c r="F229" s="20"/>
      <c r="G229" s="13" t="str">
        <f>IF(ISBLANK(Table1[[#This Row],[EARNED]]),"",Table1[[#This Row],[EARNED]])</f>
        <v/>
      </c>
      <c r="H229" s="39"/>
      <c r="I229" s="34" t="s">
        <v>32</v>
      </c>
      <c r="J229" s="11"/>
      <c r="K229" s="20"/>
    </row>
    <row r="230" spans="1:11" x14ac:dyDescent="0.3">
      <c r="A230" s="40">
        <v>43831</v>
      </c>
      <c r="B230" s="20" t="s">
        <v>250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251</v>
      </c>
    </row>
    <row r="231" spans="1:11" x14ac:dyDescent="0.3">
      <c r="A231" s="40"/>
      <c r="B231" s="20" t="s">
        <v>78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252</v>
      </c>
    </row>
    <row r="232" spans="1:11" x14ac:dyDescent="0.3">
      <c r="A232" s="40"/>
      <c r="B232" s="20" t="s">
        <v>245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5</v>
      </c>
      <c r="I232" s="9"/>
      <c r="J232" s="11"/>
      <c r="K232" s="20" t="s">
        <v>253</v>
      </c>
    </row>
    <row r="233" spans="1:11" x14ac:dyDescent="0.3">
      <c r="A233" s="40">
        <v>43862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43891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43922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43952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43983</v>
      </c>
      <c r="B237" s="20" t="s">
        <v>254</v>
      </c>
      <c r="C237" s="13">
        <v>1.25</v>
      </c>
      <c r="D237" s="39">
        <v>11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255</v>
      </c>
    </row>
    <row r="238" spans="1:11" x14ac:dyDescent="0.3">
      <c r="A238" s="40">
        <v>44013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44044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44075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44105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44136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44166</v>
      </c>
      <c r="B243" s="20" t="s">
        <v>88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257</v>
      </c>
    </row>
    <row r="244" spans="1:11" x14ac:dyDescent="0.3">
      <c r="A244" s="40"/>
      <c r="B244" s="20" t="s">
        <v>256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258</v>
      </c>
    </row>
    <row r="245" spans="1:11" x14ac:dyDescent="0.3">
      <c r="A245" s="40"/>
      <c r="B245" s="20" t="s">
        <v>94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259</v>
      </c>
    </row>
    <row r="246" spans="1:11" x14ac:dyDescent="0.3">
      <c r="A246" s="48" t="s">
        <v>216</v>
      </c>
      <c r="B246" s="51"/>
      <c r="C246" s="13"/>
      <c r="D246" s="52"/>
      <c r="E246" s="53" t="s">
        <v>32</v>
      </c>
      <c r="F246" s="51"/>
      <c r="G246" s="13" t="str">
        <f>IF(ISBLANK(Table1[[#This Row],[EARNED]]),"",Table1[[#This Row],[EARNED]])</f>
        <v/>
      </c>
      <c r="H246" s="52"/>
      <c r="I246" s="53" t="s">
        <v>32</v>
      </c>
      <c r="J246" s="2"/>
      <c r="K246" s="51"/>
    </row>
    <row r="247" spans="1:11" x14ac:dyDescent="0.3">
      <c r="A247" s="40">
        <v>44197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44228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44256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44287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44317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44348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44378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44409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44440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44470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44501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44531</v>
      </c>
      <c r="B258" s="20" t="s">
        <v>154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8" t="s">
        <v>217</v>
      </c>
      <c r="B259" s="20"/>
      <c r="C259" s="13"/>
      <c r="D259" s="39"/>
      <c r="E259" s="34" t="s">
        <v>32</v>
      </c>
      <c r="F259" s="20"/>
      <c r="G259" s="13" t="str">
        <f>IF(ISBLANK(Table1[[#This Row],[EARNED]]),"",Table1[[#This Row],[EARNED]])</f>
        <v/>
      </c>
      <c r="H259" s="39"/>
      <c r="I259" s="34" t="s">
        <v>32</v>
      </c>
      <c r="J259" s="11"/>
      <c r="K259" s="20"/>
    </row>
    <row r="260" spans="1:11" x14ac:dyDescent="0.3">
      <c r="A260" s="40">
        <v>44562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44593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44621</v>
      </c>
      <c r="B262" s="20" t="s">
        <v>72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10</v>
      </c>
      <c r="I262" s="9"/>
      <c r="J262" s="11"/>
      <c r="K262" s="20" t="s">
        <v>260</v>
      </c>
    </row>
    <row r="263" spans="1:11" x14ac:dyDescent="0.3">
      <c r="A263" s="40">
        <v>44652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44682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44713</v>
      </c>
      <c r="B265" s="20" t="s">
        <v>261</v>
      </c>
      <c r="C265" s="13">
        <v>1.25</v>
      </c>
      <c r="D265" s="39">
        <v>15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262</v>
      </c>
    </row>
    <row r="266" spans="1:11" x14ac:dyDescent="0.3">
      <c r="A266" s="40">
        <v>44743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44774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44805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44835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44866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44896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8" t="s">
        <v>263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44927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44958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44986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45017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45047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45078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45108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45139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45170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45200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45231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45261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45292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45323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1"/>
      <c r="B304" s="15"/>
      <c r="C304" s="42"/>
      <c r="D304" s="43"/>
      <c r="E304" s="9"/>
      <c r="F304" s="15"/>
      <c r="G304" s="42" t="str">
        <f>IF(ISBLANK(Table1[[#This Row],[EARNED]]),"",Table1[[#This Row],[EARNED]])</f>
        <v/>
      </c>
      <c r="H304" s="43"/>
      <c r="I304" s="9"/>
      <c r="J304" s="12"/>
      <c r="K3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0" sqref="G10:G1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</v>
      </c>
      <c r="B3" s="11">
        <v>8.75</v>
      </c>
      <c r="D3">
        <v>1</v>
      </c>
      <c r="E3">
        <v>1</v>
      </c>
      <c r="F3">
        <v>20</v>
      </c>
      <c r="G3" s="47">
        <f>SUMIFS(F7:F14,E7:E14,E3)+SUMIFS(D7:D66,C7:C66,F3)+D3</f>
        <v>1.167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2023-06-14T09:01:38Z</dcterms:modified>
</cp:coreProperties>
</file>