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FAB54779-7A76-4C9C-8203-C9F7774358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9" i="1" l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16" i="1"/>
  <c r="G317" i="1"/>
  <c r="G278" i="1"/>
  <c r="G279" i="1"/>
  <c r="G280" i="1"/>
  <c r="G281" i="1"/>
  <c r="G282" i="1"/>
  <c r="G283" i="1"/>
  <c r="G284" i="1"/>
  <c r="G285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3" i="1"/>
  <c r="G74" i="1"/>
  <c r="G75" i="1"/>
  <c r="G80" i="1"/>
  <c r="G81" i="1"/>
  <c r="G82" i="1"/>
  <c r="G83" i="1"/>
  <c r="G84" i="1"/>
  <c r="G85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5" i="1"/>
  <c r="G107" i="1"/>
  <c r="G110" i="1"/>
  <c r="G112" i="1"/>
  <c r="G115" i="1"/>
  <c r="G117" i="1"/>
  <c r="G118" i="1"/>
  <c r="G119" i="1"/>
  <c r="G120" i="1"/>
  <c r="G121" i="1"/>
  <c r="G122" i="1"/>
  <c r="G123" i="1"/>
  <c r="G124" i="1"/>
  <c r="G126" i="1"/>
  <c r="G128" i="1"/>
  <c r="G130" i="1"/>
  <c r="G133" i="1"/>
  <c r="G135" i="1"/>
  <c r="G138" i="1"/>
  <c r="G139" i="1"/>
  <c r="G141" i="1"/>
  <c r="G143" i="1"/>
  <c r="G145" i="1"/>
  <c r="G148" i="1"/>
  <c r="G149" i="1"/>
  <c r="G151" i="1"/>
  <c r="G152" i="1"/>
  <c r="G153" i="1"/>
  <c r="G155" i="1"/>
  <c r="G159" i="1"/>
  <c r="G162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5" i="1"/>
  <c r="G187" i="1"/>
  <c r="G188" i="1"/>
  <c r="G189" i="1"/>
  <c r="G190" i="1"/>
  <c r="G193" i="1"/>
  <c r="G196" i="1"/>
  <c r="G199" i="1"/>
  <c r="G200" i="1"/>
  <c r="G201" i="1"/>
  <c r="G202" i="1"/>
  <c r="G203" i="1"/>
  <c r="G204" i="1"/>
  <c r="G206" i="1"/>
  <c r="G210" i="1"/>
  <c r="G212" i="1"/>
  <c r="G213" i="1"/>
  <c r="G214" i="1"/>
  <c r="G215" i="1"/>
  <c r="G217" i="1"/>
  <c r="G219" i="1"/>
  <c r="G222" i="1"/>
  <c r="G224" i="1"/>
  <c r="G226" i="1"/>
  <c r="G228" i="1"/>
  <c r="G230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A14" i="1"/>
  <c r="A16" i="1" s="1"/>
  <c r="A17" i="1" s="1"/>
  <c r="A18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6" i="1" s="1"/>
  <c r="A57" i="1" s="1"/>
  <c r="A58" i="1" s="1"/>
  <c r="A59" i="1" s="1"/>
  <c r="A60" i="1" s="1"/>
  <c r="A61" i="1" s="1"/>
  <c r="A63" i="1" s="1"/>
  <c r="A65" i="1" s="1"/>
  <c r="A66" i="1" s="1"/>
  <c r="A67" i="1" s="1"/>
  <c r="A68" i="1" s="1"/>
  <c r="A69" i="1" s="1"/>
  <c r="A70" i="1" s="1"/>
  <c r="A71" i="1" s="1"/>
  <c r="A73" i="1" s="1"/>
  <c r="A74" i="1" s="1"/>
  <c r="A75" i="1" s="1"/>
  <c r="A80" i="1" s="1"/>
  <c r="A82" i="1" s="1"/>
  <c r="A83" i="1" s="1"/>
  <c r="A84" i="1" s="1"/>
  <c r="A85" i="1" s="1"/>
  <c r="A87" i="1" s="1"/>
  <c r="A89" i="1" s="1"/>
  <c r="A90" i="1" s="1"/>
  <c r="A91" i="1" s="1"/>
  <c r="A92" i="1" s="1"/>
  <c r="A93" i="1" s="1"/>
  <c r="A94" i="1" s="1"/>
  <c r="A95" i="1" s="1"/>
  <c r="A98" i="1" s="1"/>
  <c r="A99" i="1" s="1"/>
  <c r="A100" i="1" s="1"/>
  <c r="A101" i="1" s="1"/>
  <c r="A102" i="1" s="1"/>
  <c r="A105" i="1" s="1"/>
  <c r="A107" i="1" s="1"/>
  <c r="A110" i="1" s="1"/>
  <c r="A112" i="1" s="1"/>
  <c r="A115" i="1" s="1"/>
  <c r="A117" i="1" s="1"/>
  <c r="A118" i="1" s="1"/>
  <c r="A124" i="1" s="1"/>
  <c r="A126" i="1" s="1"/>
  <c r="A128" i="1" s="1"/>
  <c r="A130" i="1" s="1"/>
  <c r="A133" i="1" s="1"/>
  <c r="A135" i="1" s="1"/>
  <c r="A138" i="1" s="1"/>
  <c r="A139" i="1" s="1"/>
  <c r="A141" i="1" s="1"/>
  <c r="A143" i="1" s="1"/>
  <c r="A145" i="1" s="1"/>
  <c r="A148" i="1" s="1"/>
  <c r="A152" i="1" s="1"/>
  <c r="A153" i="1" s="1"/>
  <c r="A155" i="1" s="1"/>
  <c r="A159" i="1" s="1"/>
  <c r="A162" i="1" s="1"/>
  <c r="A165" i="1" s="1"/>
  <c r="A166" i="1" s="1"/>
  <c r="A167" i="1" s="1"/>
  <c r="A168" i="1" s="1"/>
  <c r="A169" i="1" s="1"/>
  <c r="A170" i="1" s="1"/>
  <c r="A171" i="1" s="1"/>
  <c r="A173" i="1" s="1"/>
  <c r="A174" i="1" s="1"/>
  <c r="A175" i="1" s="1"/>
  <c r="A176" i="1" s="1"/>
  <c r="A177" i="1" s="1"/>
  <c r="A178" i="1" s="1"/>
  <c r="A179" i="1" s="1"/>
  <c r="A180" i="1" s="1"/>
  <c r="A182" i="1" s="1"/>
  <c r="A183" i="1" s="1"/>
  <c r="A185" i="1" s="1"/>
  <c r="A187" i="1" s="1"/>
  <c r="A190" i="1" s="1"/>
  <c r="A193" i="1" s="1"/>
  <c r="A196" i="1" s="1"/>
  <c r="A199" i="1" s="1"/>
  <c r="A200" i="1" s="1"/>
  <c r="A201" i="1" s="1"/>
  <c r="A202" i="1" s="1"/>
  <c r="A203" i="1" s="1"/>
  <c r="A204" i="1" s="1"/>
  <c r="A206" i="1" s="1"/>
  <c r="A210" i="1" s="1"/>
  <c r="A212" i="1" s="1"/>
  <c r="A215" i="1" s="1"/>
  <c r="A217" i="1" s="1"/>
  <c r="A219" i="1" s="1"/>
  <c r="A222" i="1" s="1"/>
  <c r="A224" i="1" s="1"/>
  <c r="A226" i="1" s="1"/>
  <c r="A228" i="1" s="1"/>
  <c r="A230" i="1" s="1"/>
  <c r="A232" i="1" s="1"/>
  <c r="A233" i="1" s="1"/>
  <c r="A234" i="1" s="1"/>
  <c r="A235" i="1" s="1"/>
  <c r="A238" i="1" s="1"/>
  <c r="A239" i="1" s="1"/>
  <c r="A240" i="1" s="1"/>
  <c r="A241" i="1" s="1"/>
  <c r="A243" i="1" s="1"/>
  <c r="A244" i="1" s="1"/>
  <c r="A245" i="1" s="1"/>
  <c r="A246" i="1" s="1"/>
  <c r="A247" i="1" s="1"/>
  <c r="A248" i="1" s="1"/>
  <c r="A249" i="1" s="1"/>
  <c r="A250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9" i="1" s="1"/>
  <c r="A280" i="1" s="1"/>
  <c r="A281" i="1" s="1"/>
  <c r="A282" i="1" s="1"/>
  <c r="A283" i="1" s="1"/>
  <c r="A284" i="1" s="1"/>
  <c r="A285" i="1" s="1"/>
  <c r="A287" i="1" s="1"/>
  <c r="A288" i="1" s="1"/>
  <c r="A289" i="1" s="1"/>
  <c r="A290" i="1" s="1"/>
  <c r="A291" i="1" s="1"/>
  <c r="A293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G3" i="3" l="1"/>
  <c r="G339" i="1"/>
  <c r="G340" i="1"/>
  <c r="G341" i="1"/>
  <c r="G342" i="1"/>
  <c r="G343" i="1"/>
  <c r="G344" i="1"/>
  <c r="G345" i="1"/>
  <c r="G346" i="1"/>
  <c r="G347" i="1"/>
  <c r="G348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333" i="1"/>
  <c r="G334" i="1"/>
  <c r="G335" i="1"/>
  <c r="G336" i="1"/>
  <c r="G337" i="1"/>
  <c r="G33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<sst xmlns="http://schemas.openxmlformats.org/spreadsheetml/2006/main" count="369" uniqueCount="216">
  <si>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</si>
  <si>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</si>
  <si>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</si>
  <si>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</si>
  <si>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</si>
  <si>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</si>
  <si>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</si>
  <si>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</si>
  <si>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</si>
  <si>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</si>
  <si>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</si>
  <si>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</si>
  <si>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</si>
  <si>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</si>
  <si>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</si>
  <si>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</si>
  <si>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</si>
  <si>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</si>
  <si>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</si>
  <si>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</si>
  <si>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</si>
  <si>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</si>
  <si>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</si>
  <si>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</si>
  <si>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</si>
  <si>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</si>
  <si>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</si>
  <si>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</si>
  <si>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</si>
  <si>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</si>
  <si>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</si>
  <si>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</si>
  <si>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</si>
  <si>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</si>
  <si>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</si>
  <si>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</si>
  <si>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</si>
  <si>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</si>
  <si>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</si>
  <si>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</si>
  <si>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</si>
  <si>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</si>
  <si>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BATIBOT, REYNALDO</t>
  </si>
  <si>
    <t>PERMANENT</t>
  </si>
  <si>
    <t>2018</t>
  </si>
  <si>
    <t>VL(1-0-0)</t>
  </si>
  <si>
    <t>FL(4-0-0)</t>
  </si>
  <si>
    <t>2019</t>
  </si>
  <si>
    <t>SL(8-0-0)</t>
  </si>
  <si>
    <t>2/20-28/2019</t>
  </si>
  <si>
    <t>VL(11-0-0)</t>
  </si>
  <si>
    <t>SL(9-0-0)</t>
  </si>
  <si>
    <t>3/1-15/2019</t>
  </si>
  <si>
    <t>3/16-31/2019</t>
  </si>
  <si>
    <t>SL(10-0-0)</t>
  </si>
  <si>
    <t>4/1-15/2019</t>
  </si>
  <si>
    <t>2020</t>
  </si>
  <si>
    <t>FL(5-0-0)</t>
  </si>
  <si>
    <t>2021</t>
  </si>
  <si>
    <t>SL(21-0-0)</t>
  </si>
  <si>
    <t>11/18-29/2021</t>
  </si>
  <si>
    <t>12/1-31/2021</t>
  </si>
  <si>
    <t>2022</t>
  </si>
  <si>
    <t>VL(10-0-0)</t>
  </si>
  <si>
    <t>1/20-31/2022</t>
  </si>
  <si>
    <t>2/2-15/2022</t>
  </si>
  <si>
    <t>LEAVE</t>
  </si>
  <si>
    <t>TRANSFER FROM</t>
  </si>
  <si>
    <t>AS CHO</t>
  </si>
  <si>
    <t>OF JULY 31,1999</t>
  </si>
  <si>
    <t>1999</t>
  </si>
  <si>
    <t>SL(1-0-0)</t>
  </si>
  <si>
    <t>UT(0-4-0)</t>
  </si>
  <si>
    <t>2000</t>
  </si>
  <si>
    <t>SL(3-0-0)</t>
  </si>
  <si>
    <t>07/6,7,10</t>
  </si>
  <si>
    <t>08/29-31/2000</t>
  </si>
  <si>
    <t>FL(3-0-0)</t>
  </si>
  <si>
    <t>2001</t>
  </si>
  <si>
    <t>01/15-17/2001</t>
  </si>
  <si>
    <t>SL(2-0-0)</t>
  </si>
  <si>
    <t>03/26,27</t>
  </si>
  <si>
    <t>VL(2-0-0)</t>
  </si>
  <si>
    <t>05/24,25</t>
  </si>
  <si>
    <t>07/9,10</t>
  </si>
  <si>
    <t>10/22-24/2001</t>
  </si>
  <si>
    <t>2002</t>
  </si>
  <si>
    <t>SL(4-0-0)</t>
  </si>
  <si>
    <t>UT(1-0-0)</t>
  </si>
  <si>
    <t>08/15,16,19</t>
  </si>
  <si>
    <t>06/4-7/2002</t>
  </si>
  <si>
    <t xml:space="preserve"> </t>
  </si>
  <si>
    <t>2003</t>
  </si>
  <si>
    <t xml:space="preserve">05/29,30 </t>
  </si>
  <si>
    <t>03/17-21/2003</t>
  </si>
  <si>
    <t>UT(2-0-0)</t>
  </si>
  <si>
    <t>SP(1-0-0)</t>
  </si>
  <si>
    <t>DOMESTIC 09/19</t>
  </si>
  <si>
    <t>DOMESTIC 10/2</t>
  </si>
  <si>
    <t>DOMESTIC 10/20</t>
  </si>
  <si>
    <t>UT(0-1-27)</t>
  </si>
  <si>
    <t>11/4-7/2003</t>
  </si>
  <si>
    <t>11/11-14/2003</t>
  </si>
  <si>
    <t>11/20,21</t>
  </si>
  <si>
    <t>2004</t>
  </si>
  <si>
    <t>03/2-4/2004</t>
  </si>
  <si>
    <t>DOMESTIC E. 01/8</t>
  </si>
  <si>
    <t>04/27-30/2004</t>
  </si>
  <si>
    <t>05/3,4</t>
  </si>
  <si>
    <t>SL(5-0-0)</t>
  </si>
  <si>
    <t>05/12-14/2004</t>
  </si>
  <si>
    <t>05/17-21/2004</t>
  </si>
  <si>
    <t>UT(0-0-10)</t>
  </si>
  <si>
    <t>2005</t>
  </si>
  <si>
    <t>02/16,17</t>
  </si>
  <si>
    <t>05/5,6</t>
  </si>
  <si>
    <t>07/14,15</t>
  </si>
  <si>
    <t>07/26-29/2005</t>
  </si>
  <si>
    <t>08/16-19/2005</t>
  </si>
  <si>
    <t>10/4-6/2005</t>
  </si>
  <si>
    <t>10/26-28/2005</t>
  </si>
  <si>
    <t>ANNIV. L. 12/13</t>
  </si>
  <si>
    <t>DOMESTIC 12/21</t>
  </si>
  <si>
    <t>2006</t>
  </si>
  <si>
    <t>UT(0-0-5)</t>
  </si>
  <si>
    <t>UT(0-0-30)</t>
  </si>
  <si>
    <t>05/8,9</t>
  </si>
  <si>
    <t>DOMESTIC E. 6/15</t>
  </si>
  <si>
    <t>SL(6-0-0)</t>
  </si>
  <si>
    <t>07/7-12/2006</t>
  </si>
  <si>
    <t>08/10,11</t>
  </si>
  <si>
    <t>09/6,7</t>
  </si>
  <si>
    <t>UT(0-0-40)</t>
  </si>
  <si>
    <t>UT(0-7-36)</t>
  </si>
  <si>
    <t>UT(0-4-58)</t>
  </si>
  <si>
    <t>2007</t>
  </si>
  <si>
    <t>UT(2-0-18)</t>
  </si>
  <si>
    <t>UT(5-4-45)</t>
  </si>
  <si>
    <t>SP(2-0-0)</t>
  </si>
  <si>
    <t>UT(2-7-38)</t>
  </si>
  <si>
    <t>UT(1-4-9)</t>
  </si>
  <si>
    <t>UT(2-7-53)</t>
  </si>
  <si>
    <t>SL(1-4-0)</t>
  </si>
  <si>
    <t>UT(4-0-27)</t>
  </si>
  <si>
    <t>SL(2-4-0)</t>
  </si>
  <si>
    <t>04/12 HD, 23/2007</t>
  </si>
  <si>
    <t>04/27,31/2007</t>
  </si>
  <si>
    <t>05/11,15 HD,16/2007</t>
  </si>
  <si>
    <t>DOMESTIC E. 02/19,20</t>
  </si>
  <si>
    <t>09/19-21/2007</t>
  </si>
  <si>
    <t>2008</t>
  </si>
  <si>
    <t>01/7,8</t>
  </si>
  <si>
    <t>08/21-23/2008</t>
  </si>
  <si>
    <t>UT(0-0-15)</t>
  </si>
  <si>
    <t>10/21,23</t>
  </si>
  <si>
    <t>UT(0-0-59)</t>
  </si>
  <si>
    <t>2009</t>
  </si>
  <si>
    <t>UT(0-1-9)</t>
  </si>
  <si>
    <t>UT(0-0-4)</t>
  </si>
  <si>
    <t>UT(0-0-22)</t>
  </si>
  <si>
    <t>UT(0-0-20)</t>
  </si>
  <si>
    <t>UT(0-2-7)</t>
  </si>
  <si>
    <t>01/12,13</t>
  </si>
  <si>
    <t>DOMESTIC 02/2</t>
  </si>
  <si>
    <t>GRAD L. 04/3</t>
  </si>
  <si>
    <t>08/4,7,10</t>
  </si>
  <si>
    <t>07/1,2</t>
  </si>
  <si>
    <t>UT(0-5-4)</t>
  </si>
  <si>
    <t>UT(0-1-40)</t>
  </si>
  <si>
    <t>2010</t>
  </si>
  <si>
    <t>UT(0-1-42)</t>
  </si>
  <si>
    <t>UT(0-2-14)</t>
  </si>
  <si>
    <t>03/3,4</t>
  </si>
  <si>
    <t>04/3,4</t>
  </si>
  <si>
    <t>03/24,25</t>
  </si>
  <si>
    <t>UT(0-3-46)</t>
  </si>
  <si>
    <t>UT(1-4-40)</t>
  </si>
  <si>
    <t>05/17-21/2010</t>
  </si>
  <si>
    <t>UT(2-2-40)</t>
  </si>
  <si>
    <t>UT(3-2-28)</t>
  </si>
  <si>
    <t>UT(2-7-7)</t>
  </si>
  <si>
    <t>UT(1-3-53)</t>
  </si>
  <si>
    <t>UT(0-0-35)</t>
  </si>
  <si>
    <t>PL(7-0-0)</t>
  </si>
  <si>
    <t>PATERNITY L. 11/12-23/2010</t>
  </si>
  <si>
    <t>2011</t>
  </si>
  <si>
    <t>UT(0-0-32)</t>
  </si>
  <si>
    <t>04/6,7</t>
  </si>
  <si>
    <t>08/24-26/2011</t>
  </si>
  <si>
    <t>UT(0-0-13)</t>
  </si>
  <si>
    <t>UT(0-0-45)</t>
  </si>
  <si>
    <t>12/1,2</t>
  </si>
  <si>
    <t>2012</t>
  </si>
  <si>
    <t>UT(0-0-7)</t>
  </si>
  <si>
    <t>UT(0-0-12)</t>
  </si>
  <si>
    <t>2013</t>
  </si>
  <si>
    <t>02/11,12</t>
  </si>
  <si>
    <t>10/24,25</t>
  </si>
  <si>
    <t>2014</t>
  </si>
  <si>
    <t>01/13,14</t>
  </si>
  <si>
    <t>07/16-18/2014</t>
  </si>
  <si>
    <t>VL(6-0-0)</t>
  </si>
  <si>
    <t>VL(4-0-0)</t>
  </si>
  <si>
    <t>10/2,3,7,8/2014</t>
  </si>
  <si>
    <t>10/24,27-30/2014</t>
  </si>
  <si>
    <t>2015</t>
  </si>
  <si>
    <t>VL(8-0-0)</t>
  </si>
  <si>
    <t>01/5,6</t>
  </si>
  <si>
    <t>01/23-02/3/2015</t>
  </si>
  <si>
    <t>FL(10-0-0)</t>
  </si>
  <si>
    <t>05/11,12</t>
  </si>
  <si>
    <t>2016</t>
  </si>
  <si>
    <t>2017</t>
  </si>
  <si>
    <t>2023</t>
  </si>
  <si>
    <t>4/24-28/2023</t>
  </si>
  <si>
    <t>5/2-5/2023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</si>
</sst>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5" fontId="0" fillId="0" borderId="2" xfId="0" quotePrefix="1" applyNumberFormat="1" applyBorder="1" applyAlignment="1">
      <alignment horizontal="center" vertical="center"/>
    </xf>
    <xf numFmtId="165" fontId="0" fillId="0" borderId="6" xfId="0" quotePrefix="1" applyNumberForma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54" totalsRowShown="0" headerRowDxfId="14" headerRowBorderDxfId="13" tableBorderDxfId="12" totalsRowBorderDxfId="11">
  <autoFilter ref="A8:K454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54"/>
  <sheetViews>
    <sheetView tabSelected="1" topLeftCell="A7" zoomScale="120" zoomScaleNormal="120" workbookViewId="0">
      <pane ySplit="2160" topLeftCell="A91" activePane="bottomLeft"/>
      <selection activeCell="B8" sqref="B8"/>
      <selection pane="bottomLeft" activeCell="C15" sqref="C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60" t="s">
        <v>42</v>
      </c>
      <c r="C2" s="60"/>
      <c r="D2" s="21" t="s">
        <v>14</v>
      </c>
      <c r="E2" s="10"/>
      <c r="F2" s="65"/>
      <c r="G2" s="65"/>
      <c r="H2" s="27" t="s">
        <v>10</v>
      </c>
      <c r="I2" s="24"/>
      <c r="J2" s="61"/>
      <c r="K2" s="62"/>
    </row>
    <row r="3" spans="1:11" x14ac:dyDescent="0.3">
      <c r="A3" s="18" t="s">
        <v>15</v>
      </c>
      <c r="B3" s="60"/>
      <c r="C3" s="60"/>
      <c r="D3" s="22" t="s">
        <v>13</v>
      </c>
      <c r="F3" s="66"/>
      <c r="G3" s="61"/>
      <c r="H3" s="25" t="s">
        <v>11</v>
      </c>
      <c r="I3" s="25"/>
      <c r="J3" s="63"/>
      <c r="K3" s="64"/>
    </row>
    <row r="4" spans="1:11" ht="14.4" customHeight="1" x14ac:dyDescent="0.3">
      <c r="A4" s="18" t="s">
        <v>16</v>
      </c>
      <c r="B4" s="60" t="s">
        <v>43</v>
      </c>
      <c r="C4" s="60"/>
      <c r="D4" s="22" t="s">
        <v>12</v>
      </c>
      <c r="F4" s="61"/>
      <c r="G4" s="61"/>
      <c r="H4" s="25" t="s">
        <v>17</v>
      </c>
      <c r="I4" s="25"/>
      <c r="J4" s="61"/>
      <c r="K4" s="62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50"/>
      <c r="B9" s="51" t="s">
        <v>23</v>
      </c>
      <c r="C9" s="13"/>
      <c r="D9" s="11"/>
      <c r="E9" s="13">
        <f>SUM(Table1[EARNED])-SUM(Table1[Absence Undertime W/ Pay])+CONVERTION!$A$3</f>
        <v>221.59700000000001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163.375</v>
      </c>
      <c r="J9" s="11"/>
      <c r="K9" s="20"/>
    </row>
    <row r="10" spans="1:11" x14ac:dyDescent="0.3">
      <c r="A10" s="56" t="s">
        <v>70</v>
      </c>
      <c r="B10" s="55"/>
      <c r="C10" s="49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3">
      <c r="A11" s="53" t="s">
        <v>66</v>
      </c>
      <c r="B11" s="42" t="s">
        <v>67</v>
      </c>
      <c r="C11" s="49"/>
      <c r="D11" s="38"/>
      <c r="E11" s="13"/>
      <c r="F11" s="20"/>
      <c r="G11" s="13" t="str">
        <f>IF(ISBLANK(Table1[[#This Row],[EARNED]]),"",Table1[[#This Row],[EARNED]])</f>
        <v/>
      </c>
      <c r="H11" s="38"/>
      <c r="I11" s="13"/>
      <c r="J11" s="11"/>
      <c r="K11" s="20"/>
    </row>
    <row r="12" spans="1:11" x14ac:dyDescent="0.3">
      <c r="A12" s="54" t="s">
        <v>68</v>
      </c>
      <c r="B12" s="19" t="s">
        <v>69</v>
      </c>
      <c r="C12" s="49"/>
      <c r="D12" s="38"/>
      <c r="E12" s="13"/>
      <c r="F12" s="20"/>
      <c r="G12" s="13" t="str">
        <f>IF(ISBLANK(Table1[[#This Row],[EARNED]]),"",Table1[[#This Row],[EARNED]])</f>
        <v/>
      </c>
      <c r="H12" s="38"/>
      <c r="I12" s="13"/>
      <c r="J12" s="11"/>
      <c r="K12" s="20"/>
    </row>
    <row r="13" spans="1:11" x14ac:dyDescent="0.3">
      <c r="A13" s="52">
        <v>36373</v>
      </c>
      <c r="B13" s="17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f>EDATE(A13,1)</f>
        <v>36404</v>
      </c>
      <c r="B14" s="20" t="s">
        <v>71</v>
      </c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>
        <v>1</v>
      </c>
      <c r="I14" s="13"/>
      <c r="J14" s="11"/>
      <c r="K14" s="57">
        <v>45172</v>
      </c>
    </row>
    <row r="15" spans="1:11" x14ac:dyDescent="0.3">
      <c r="A15" s="23"/>
      <c r="B15" s="20" t="s">
        <v>72</v>
      </c>
      <c r="C15" s="13"/>
      <c r="D15" s="38">
        <v>0.5</v>
      </c>
      <c r="E15" s="13"/>
      <c r="F15" s="20"/>
      <c r="G15" s="13" t="str">
        <f>IF(ISBLANK(Table1[[#This Row],[EARNED]]),"",Table1[[#This Row],[EARNED]])</f>
        <v/>
      </c>
      <c r="H15" s="38"/>
      <c r="I15" s="13"/>
      <c r="J15" s="11"/>
      <c r="K15" s="20"/>
    </row>
    <row r="16" spans="1:11" x14ac:dyDescent="0.3">
      <c r="A16" s="23">
        <f>EDATE(A14,1)</f>
        <v>36434</v>
      </c>
      <c r="B16" s="20" t="s">
        <v>72</v>
      </c>
      <c r="C16" s="13">
        <v>1.25</v>
      </c>
      <c r="D16" s="38">
        <v>0.5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f t="shared" ref="A17:A18" si="0">EDATE(A16,1)</f>
        <v>36465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23">
        <f t="shared" si="0"/>
        <v>36495</v>
      </c>
      <c r="B18" s="20" t="s">
        <v>71</v>
      </c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>
        <v>1</v>
      </c>
      <c r="I18" s="13"/>
      <c r="J18" s="11"/>
      <c r="K18" s="57">
        <v>45273</v>
      </c>
    </row>
    <row r="19" spans="1:11" x14ac:dyDescent="0.3">
      <c r="A19" s="23"/>
      <c r="B19" s="20" t="s">
        <v>57</v>
      </c>
      <c r="C19" s="13"/>
      <c r="D19" s="38">
        <v>5</v>
      </c>
      <c r="E19" s="13"/>
      <c r="F19" s="20"/>
      <c r="G19" s="13" t="str">
        <f>IF(ISBLANK(Table1[[#This Row],[EARNED]]),"",Table1[[#This Row],[EARNED]])</f>
        <v/>
      </c>
      <c r="H19" s="38"/>
      <c r="I19" s="13"/>
      <c r="J19" s="11"/>
      <c r="K19" s="20"/>
    </row>
    <row r="20" spans="1:11" x14ac:dyDescent="0.3">
      <c r="A20" s="47" t="s">
        <v>73</v>
      </c>
      <c r="B20" s="20"/>
      <c r="C20" s="13"/>
      <c r="D20" s="38"/>
      <c r="E20" s="13"/>
      <c r="F20" s="20"/>
      <c r="G20" s="13" t="str">
        <f>IF(ISBLANK(Table1[[#This Row],[EARNED]]),"",Table1[[#This Row],[EARNED]])</f>
        <v/>
      </c>
      <c r="H20" s="38"/>
      <c r="I20" s="13"/>
      <c r="J20" s="11"/>
      <c r="K20" s="20"/>
    </row>
    <row r="21" spans="1:11" x14ac:dyDescent="0.3">
      <c r="A21" s="23">
        <f>EDATE(A18,1)</f>
        <v>36526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3">
      <c r="A22" s="23">
        <f>EDATE(A21,1)</f>
        <v>36557</v>
      </c>
      <c r="B22" s="2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3">
      <c r="A23" s="23">
        <f t="shared" ref="A23:A32" si="1">EDATE(A22,1)</f>
        <v>36586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3">
      <c r="A24" s="23">
        <f t="shared" si="1"/>
        <v>36617</v>
      </c>
      <c r="B24" s="20"/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3">
      <c r="A25" s="23">
        <f t="shared" si="1"/>
        <v>36647</v>
      </c>
      <c r="B25" s="2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3">
      <c r="A26" s="23">
        <f t="shared" si="1"/>
        <v>36678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3">
      <c r="A27" s="23">
        <f t="shared" si="1"/>
        <v>36708</v>
      </c>
      <c r="B27" s="20" t="s">
        <v>74</v>
      </c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>
        <v>3</v>
      </c>
      <c r="I27" s="13"/>
      <c r="J27" s="11"/>
      <c r="K27" s="20" t="s">
        <v>75</v>
      </c>
    </row>
    <row r="28" spans="1:11" x14ac:dyDescent="0.3">
      <c r="A28" s="23">
        <f t="shared" si="1"/>
        <v>36739</v>
      </c>
      <c r="B28" s="20" t="s">
        <v>74</v>
      </c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>
        <v>3</v>
      </c>
      <c r="I28" s="13"/>
      <c r="J28" s="11"/>
      <c r="K28" s="20" t="s">
        <v>76</v>
      </c>
    </row>
    <row r="29" spans="1:11" x14ac:dyDescent="0.3">
      <c r="A29" s="23">
        <f t="shared" si="1"/>
        <v>36770</v>
      </c>
      <c r="B29" s="20" t="s">
        <v>71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1</v>
      </c>
      <c r="I29" s="13"/>
      <c r="J29" s="11"/>
      <c r="K29" s="57">
        <v>45170</v>
      </c>
    </row>
    <row r="30" spans="1:11" x14ac:dyDescent="0.3">
      <c r="A30" s="23">
        <f t="shared" si="1"/>
        <v>36800</v>
      </c>
      <c r="B30" s="20"/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3">
      <c r="A31" s="23">
        <f>EDATE(A30,1)</f>
        <v>36831</v>
      </c>
      <c r="B31" s="20" t="s">
        <v>45</v>
      </c>
      <c r="C31" s="13">
        <v>1.25</v>
      </c>
      <c r="D31" s="38">
        <v>1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57">
        <v>45252</v>
      </c>
    </row>
    <row r="32" spans="1:11" x14ac:dyDescent="0.3">
      <c r="A32" s="23">
        <f t="shared" si="1"/>
        <v>36861</v>
      </c>
      <c r="B32" s="20" t="s">
        <v>45</v>
      </c>
      <c r="C32" s="13">
        <v>1.25</v>
      </c>
      <c r="D32" s="38">
        <v>1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3">
      <c r="A33" s="23"/>
      <c r="B33" s="20" t="s">
        <v>77</v>
      </c>
      <c r="C33" s="13"/>
      <c r="D33" s="38">
        <v>3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3">
      <c r="A34" s="47" t="s">
        <v>78</v>
      </c>
      <c r="B34" s="20"/>
      <c r="C34" s="13"/>
      <c r="D34" s="38"/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/>
    </row>
    <row r="35" spans="1:11" x14ac:dyDescent="0.3">
      <c r="A35" s="23">
        <f>EDATE(A32,1)</f>
        <v>36892</v>
      </c>
      <c r="B35" s="20" t="s">
        <v>74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3</v>
      </c>
      <c r="I35" s="13"/>
      <c r="J35" s="11"/>
      <c r="K35" s="20" t="s">
        <v>79</v>
      </c>
    </row>
    <row r="36" spans="1:11" x14ac:dyDescent="0.3">
      <c r="A36" s="23">
        <f>EDATE(A35,1)</f>
        <v>36923</v>
      </c>
      <c r="B36" s="20"/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3">
      <c r="A37" s="23">
        <f t="shared" ref="A37:A47" si="2">EDATE(A36,1)</f>
        <v>36951</v>
      </c>
      <c r="B37" s="20" t="s">
        <v>71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7">
        <v>44997</v>
      </c>
    </row>
    <row r="38" spans="1:11" x14ac:dyDescent="0.3">
      <c r="A38" s="23"/>
      <c r="B38" s="20" t="s">
        <v>80</v>
      </c>
      <c r="C38" s="13"/>
      <c r="D38" s="38"/>
      <c r="E38" s="13"/>
      <c r="F38" s="20"/>
      <c r="G38" s="13"/>
      <c r="H38" s="38">
        <v>2</v>
      </c>
      <c r="I38" s="13"/>
      <c r="J38" s="11"/>
      <c r="K38" s="20" t="s">
        <v>81</v>
      </c>
    </row>
    <row r="39" spans="1:11" x14ac:dyDescent="0.3">
      <c r="A39" s="23">
        <f>EDATE(A37,1)</f>
        <v>36982</v>
      </c>
      <c r="B39" s="20"/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3">
      <c r="A40" s="23">
        <f t="shared" si="2"/>
        <v>37012</v>
      </c>
      <c r="B40" s="20" t="s">
        <v>82</v>
      </c>
      <c r="C40" s="13">
        <v>1.25</v>
      </c>
      <c r="D40" s="38">
        <v>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 t="s">
        <v>83</v>
      </c>
    </row>
    <row r="41" spans="1:11" x14ac:dyDescent="0.3">
      <c r="A41" s="23">
        <f t="shared" si="2"/>
        <v>37043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3">
      <c r="A42" s="23">
        <f t="shared" si="2"/>
        <v>37073</v>
      </c>
      <c r="B42" s="20" t="s">
        <v>80</v>
      </c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>
        <v>2</v>
      </c>
      <c r="I42" s="13"/>
      <c r="J42" s="11"/>
      <c r="K42" s="20" t="s">
        <v>84</v>
      </c>
    </row>
    <row r="43" spans="1:11" x14ac:dyDescent="0.3">
      <c r="A43" s="23">
        <f t="shared" si="2"/>
        <v>37104</v>
      </c>
      <c r="B43" s="20" t="s">
        <v>71</v>
      </c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>
        <v>1</v>
      </c>
      <c r="I43" s="13"/>
      <c r="J43" s="11"/>
      <c r="K43" s="57">
        <v>45155</v>
      </c>
    </row>
    <row r="44" spans="1:11" x14ac:dyDescent="0.3">
      <c r="A44" s="23">
        <f t="shared" si="2"/>
        <v>37135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3">
      <c r="A45" s="23">
        <f t="shared" si="2"/>
        <v>37165</v>
      </c>
      <c r="B45" s="20" t="s">
        <v>74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3</v>
      </c>
      <c r="I45" s="13"/>
      <c r="J45" s="11"/>
      <c r="K45" s="20" t="s">
        <v>85</v>
      </c>
    </row>
    <row r="46" spans="1:11" x14ac:dyDescent="0.3">
      <c r="A46" s="23">
        <f>EDATE(A45,1)</f>
        <v>37196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3">
      <c r="A47" s="23">
        <f t="shared" si="2"/>
        <v>37226</v>
      </c>
      <c r="B47" s="20" t="s">
        <v>77</v>
      </c>
      <c r="C47" s="13">
        <v>1.25</v>
      </c>
      <c r="D47" s="38">
        <v>3</v>
      </c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3">
      <c r="A48" s="47" t="s">
        <v>86</v>
      </c>
      <c r="B48" s="20"/>
      <c r="C48" s="13"/>
      <c r="D48" s="38"/>
      <c r="E48" s="13"/>
      <c r="F48" s="20"/>
      <c r="G48" s="13" t="str">
        <f>IF(ISBLANK(Table1[[#This Row],[EARNED]]),"",Table1[[#This Row],[EARNED]])</f>
        <v/>
      </c>
      <c r="H48" s="38"/>
      <c r="I48" s="13"/>
      <c r="J48" s="11"/>
      <c r="K48" s="20"/>
    </row>
    <row r="49" spans="1:11" x14ac:dyDescent="0.3">
      <c r="A49" s="23">
        <f>EDATE(A47,1)</f>
        <v>37257</v>
      </c>
      <c r="B49" s="20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3">
      <c r="A50" s="23">
        <f>EDATE(A49,1)</f>
        <v>37288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3">
      <c r="A51" s="23">
        <f t="shared" ref="A51:A60" si="3">EDATE(A50,1)</f>
        <v>37316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3">
      <c r="A52" s="23">
        <f t="shared" si="3"/>
        <v>37347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3">
      <c r="A53" s="23">
        <f t="shared" si="3"/>
        <v>37377</v>
      </c>
      <c r="B53" s="20" t="s">
        <v>72</v>
      </c>
      <c r="C53" s="13">
        <v>1.25</v>
      </c>
      <c r="D53" s="38">
        <v>0.5</v>
      </c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23">
        <f t="shared" si="3"/>
        <v>37408</v>
      </c>
      <c r="B54" s="20" t="s">
        <v>87</v>
      </c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>
        <v>4</v>
      </c>
      <c r="I54" s="13"/>
      <c r="J54" s="11"/>
      <c r="K54" s="20" t="s">
        <v>90</v>
      </c>
    </row>
    <row r="55" spans="1:11" x14ac:dyDescent="0.3">
      <c r="A55" s="23"/>
      <c r="B55" s="20" t="s">
        <v>72</v>
      </c>
      <c r="C55" s="13"/>
      <c r="D55" s="38">
        <v>0.5</v>
      </c>
      <c r="E55" s="13"/>
      <c r="F55" s="20"/>
      <c r="G55" s="13"/>
      <c r="H55" s="38"/>
      <c r="I55" s="13"/>
      <c r="J55" s="11"/>
      <c r="K55" s="20" t="s">
        <v>91</v>
      </c>
    </row>
    <row r="56" spans="1:11" x14ac:dyDescent="0.3">
      <c r="A56" s="23">
        <f>EDATE(A54,1)</f>
        <v>37438</v>
      </c>
      <c r="B56" s="20" t="s">
        <v>88</v>
      </c>
      <c r="C56" s="13">
        <v>1.25</v>
      </c>
      <c r="D56" s="38">
        <v>1</v>
      </c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23">
        <f t="shared" si="3"/>
        <v>37469</v>
      </c>
      <c r="B57" s="20" t="s">
        <v>74</v>
      </c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>
        <v>3</v>
      </c>
      <c r="I57" s="13"/>
      <c r="J57" s="11"/>
      <c r="K57" s="20" t="s">
        <v>89</v>
      </c>
    </row>
    <row r="58" spans="1:11" x14ac:dyDescent="0.3">
      <c r="A58" s="23">
        <f t="shared" si="3"/>
        <v>37500</v>
      </c>
      <c r="B58" s="20" t="s">
        <v>71</v>
      </c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>
        <v>1</v>
      </c>
      <c r="I58" s="13"/>
      <c r="J58" s="11"/>
      <c r="K58" s="57">
        <v>45216</v>
      </c>
    </row>
    <row r="59" spans="1:11" x14ac:dyDescent="0.3">
      <c r="A59" s="23">
        <f t="shared" si="3"/>
        <v>37530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3">
      <c r="A60" s="23">
        <f t="shared" si="3"/>
        <v>37561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3">
      <c r="A61" s="23">
        <f>EDATE(A60,1)</f>
        <v>37591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3">
      <c r="A62" s="47" t="s">
        <v>92</v>
      </c>
      <c r="B62" s="20"/>
      <c r="C62" s="13"/>
      <c r="D62" s="38"/>
      <c r="E62" s="13"/>
      <c r="F62" s="20"/>
      <c r="G62" s="13" t="str">
        <f>IF(ISBLANK(Table1[[#This Row],[EARNED]]),"",Table1[[#This Row],[EARNED]])</f>
        <v/>
      </c>
      <c r="H62" s="38"/>
      <c r="I62" s="13"/>
      <c r="J62" s="11"/>
      <c r="K62" s="20"/>
    </row>
    <row r="63" spans="1:11" x14ac:dyDescent="0.3">
      <c r="A63" s="23">
        <f>EDATE(A61,1)</f>
        <v>37622</v>
      </c>
      <c r="B63" s="20" t="s">
        <v>45</v>
      </c>
      <c r="C63" s="13">
        <v>1.25</v>
      </c>
      <c r="D63" s="38">
        <v>1</v>
      </c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57">
        <v>44949</v>
      </c>
    </row>
    <row r="64" spans="1:11" x14ac:dyDescent="0.3">
      <c r="A64" s="23"/>
      <c r="B64" s="20" t="s">
        <v>72</v>
      </c>
      <c r="C64" s="13"/>
      <c r="D64" s="38">
        <v>0.5</v>
      </c>
      <c r="E64" s="13"/>
      <c r="F64" s="20"/>
      <c r="G64" s="13"/>
      <c r="H64" s="38"/>
      <c r="I64" s="13"/>
      <c r="J64" s="11"/>
      <c r="K64" s="20"/>
    </row>
    <row r="65" spans="1:11" x14ac:dyDescent="0.3">
      <c r="A65" s="23">
        <f>EDATE(A63,1)</f>
        <v>37653</v>
      </c>
      <c r="B65" s="20" t="s">
        <v>72</v>
      </c>
      <c r="C65" s="13">
        <v>1.25</v>
      </c>
      <c r="D65" s="38">
        <v>0.5</v>
      </c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3">
      <c r="A66" s="23">
        <f t="shared" ref="A66:A75" si="4">EDATE(A65,1)</f>
        <v>37681</v>
      </c>
      <c r="B66" s="20" t="s">
        <v>87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4</v>
      </c>
      <c r="I66" s="13"/>
      <c r="J66" s="11"/>
      <c r="K66" s="20" t="s">
        <v>94</v>
      </c>
    </row>
    <row r="67" spans="1:11" x14ac:dyDescent="0.3">
      <c r="A67" s="23">
        <f t="shared" si="4"/>
        <v>37712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3">
      <c r="A68" s="23">
        <f t="shared" si="4"/>
        <v>37742</v>
      </c>
      <c r="B68" s="20" t="s">
        <v>82</v>
      </c>
      <c r="C68" s="13">
        <v>1.25</v>
      </c>
      <c r="D68" s="38">
        <v>2</v>
      </c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 t="s">
        <v>93</v>
      </c>
    </row>
    <row r="69" spans="1:11" x14ac:dyDescent="0.3">
      <c r="A69" s="23">
        <f t="shared" si="4"/>
        <v>37773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3">
      <c r="A70" s="23">
        <f t="shared" si="4"/>
        <v>37803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3">
      <c r="A71" s="23">
        <f t="shared" si="4"/>
        <v>37834</v>
      </c>
      <c r="B71" s="20" t="s">
        <v>95</v>
      </c>
      <c r="C71" s="13">
        <v>1.25</v>
      </c>
      <c r="D71" s="38">
        <v>2</v>
      </c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3">
      <c r="A72" s="23"/>
      <c r="B72" s="20" t="s">
        <v>96</v>
      </c>
      <c r="C72" s="13"/>
      <c r="D72" s="38"/>
      <c r="E72" s="13"/>
      <c r="F72" s="20"/>
      <c r="G72" s="13"/>
      <c r="H72" s="38"/>
      <c r="I72" s="13"/>
      <c r="J72" s="11"/>
      <c r="K72" s="20" t="s">
        <v>97</v>
      </c>
    </row>
    <row r="73" spans="1:11" x14ac:dyDescent="0.3">
      <c r="A73" s="23">
        <f>EDATE(A71,1)</f>
        <v>37865</v>
      </c>
      <c r="B73" s="20" t="s">
        <v>96</v>
      </c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 t="s">
        <v>98</v>
      </c>
    </row>
    <row r="74" spans="1:11" x14ac:dyDescent="0.3">
      <c r="A74" s="23">
        <f t="shared" si="4"/>
        <v>37895</v>
      </c>
      <c r="B74" s="20" t="s">
        <v>96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 t="s">
        <v>99</v>
      </c>
    </row>
    <row r="75" spans="1:11" x14ac:dyDescent="0.3">
      <c r="A75" s="23">
        <f t="shared" si="4"/>
        <v>37926</v>
      </c>
      <c r="B75" s="20" t="s">
        <v>87</v>
      </c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>
        <v>4</v>
      </c>
      <c r="I75" s="13"/>
      <c r="J75" s="11"/>
      <c r="K75" s="20" t="s">
        <v>101</v>
      </c>
    </row>
    <row r="76" spans="1:11" x14ac:dyDescent="0.3">
      <c r="A76" s="23"/>
      <c r="B76" s="20" t="s">
        <v>87</v>
      </c>
      <c r="C76" s="13"/>
      <c r="D76" s="38"/>
      <c r="E76" s="13"/>
      <c r="F76" s="20"/>
      <c r="G76" s="13"/>
      <c r="H76" s="38">
        <v>4</v>
      </c>
      <c r="I76" s="13"/>
      <c r="J76" s="11"/>
      <c r="K76" s="20" t="s">
        <v>102</v>
      </c>
    </row>
    <row r="77" spans="1:11" x14ac:dyDescent="0.3">
      <c r="A77" s="23"/>
      <c r="B77" s="20" t="s">
        <v>71</v>
      </c>
      <c r="C77" s="13"/>
      <c r="D77" s="38"/>
      <c r="E77" s="13"/>
      <c r="F77" s="20"/>
      <c r="G77" s="13"/>
      <c r="H77" s="38">
        <v>1</v>
      </c>
      <c r="I77" s="13"/>
      <c r="J77" s="11"/>
      <c r="K77" s="57">
        <v>45248</v>
      </c>
    </row>
    <row r="78" spans="1:11" x14ac:dyDescent="0.3">
      <c r="A78" s="23"/>
      <c r="B78" s="20" t="s">
        <v>80</v>
      </c>
      <c r="C78" s="13"/>
      <c r="D78" s="38"/>
      <c r="E78" s="13"/>
      <c r="F78" s="20"/>
      <c r="G78" s="13"/>
      <c r="H78" s="38">
        <v>2</v>
      </c>
      <c r="I78" s="13"/>
      <c r="J78" s="11"/>
      <c r="K78" s="20" t="s">
        <v>103</v>
      </c>
    </row>
    <row r="79" spans="1:11" x14ac:dyDescent="0.3">
      <c r="A79" s="23"/>
      <c r="B79" s="20" t="s">
        <v>100</v>
      </c>
      <c r="C79" s="13"/>
      <c r="D79" s="38">
        <v>0.18100000000000002</v>
      </c>
      <c r="E79" s="13"/>
      <c r="F79" s="20"/>
      <c r="G79" s="13"/>
      <c r="H79" s="38"/>
      <c r="I79" s="13"/>
      <c r="J79" s="11"/>
      <c r="K79" s="20"/>
    </row>
    <row r="80" spans="1:11" x14ac:dyDescent="0.3">
      <c r="A80" s="23">
        <f>EDATE(A75,1)</f>
        <v>37956</v>
      </c>
      <c r="B80" s="20" t="s">
        <v>71</v>
      </c>
      <c r="C80" s="13"/>
      <c r="D80" s="38"/>
      <c r="E80" s="13"/>
      <c r="F80" s="20"/>
      <c r="G80" s="13" t="str">
        <f>IF(ISBLANK(Table1[[#This Row],[EARNED]]),"",Table1[[#This Row],[EARNED]])</f>
        <v/>
      </c>
      <c r="H80" s="38">
        <v>1</v>
      </c>
      <c r="I80" s="13"/>
      <c r="J80" s="11"/>
      <c r="K80" s="57">
        <v>45263</v>
      </c>
    </row>
    <row r="81" spans="1:11" x14ac:dyDescent="0.3">
      <c r="A81" s="47" t="s">
        <v>104</v>
      </c>
      <c r="B81" s="20"/>
      <c r="C81" s="13"/>
      <c r="D81" s="38"/>
      <c r="E81" s="13"/>
      <c r="F81" s="20"/>
      <c r="G81" s="13" t="str">
        <f>IF(ISBLANK(Table1[[#This Row],[EARNED]]),"",Table1[[#This Row],[EARNED]])</f>
        <v/>
      </c>
      <c r="H81" s="38"/>
      <c r="I81" s="13"/>
      <c r="J81" s="11"/>
      <c r="K81" s="20"/>
    </row>
    <row r="82" spans="1:11" x14ac:dyDescent="0.3">
      <c r="A82" s="23">
        <f>EDATE(A80,1)</f>
        <v>37987</v>
      </c>
      <c r="B82" s="20" t="s">
        <v>96</v>
      </c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 t="s">
        <v>106</v>
      </c>
    </row>
    <row r="83" spans="1:11" x14ac:dyDescent="0.3">
      <c r="A83" s="23">
        <f>EDATE(A82,1)</f>
        <v>38018</v>
      </c>
      <c r="B83" s="20" t="s">
        <v>71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>
        <v>1</v>
      </c>
      <c r="I83" s="13"/>
      <c r="J83" s="11"/>
      <c r="K83" s="57">
        <v>44975</v>
      </c>
    </row>
    <row r="84" spans="1:11" x14ac:dyDescent="0.3">
      <c r="A84" s="23">
        <f t="shared" ref="A84:A94" si="5">EDATE(A83,1)</f>
        <v>38047</v>
      </c>
      <c r="B84" s="20" t="s">
        <v>74</v>
      </c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>
        <v>3</v>
      </c>
      <c r="I84" s="13"/>
      <c r="J84" s="11"/>
      <c r="K84" s="20" t="s">
        <v>105</v>
      </c>
    </row>
    <row r="85" spans="1:11" x14ac:dyDescent="0.3">
      <c r="A85" s="23">
        <f t="shared" si="5"/>
        <v>38078</v>
      </c>
      <c r="B85" s="20" t="s">
        <v>87</v>
      </c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>
        <v>4</v>
      </c>
      <c r="I85" s="13"/>
      <c r="J85" s="11"/>
      <c r="K85" s="20" t="s">
        <v>107</v>
      </c>
    </row>
    <row r="86" spans="1:11" x14ac:dyDescent="0.3">
      <c r="A86" s="23"/>
      <c r="B86" s="20" t="s">
        <v>80</v>
      </c>
      <c r="C86" s="13"/>
      <c r="D86" s="38"/>
      <c r="E86" s="13"/>
      <c r="F86" s="20"/>
      <c r="G86" s="13"/>
      <c r="H86" s="38">
        <v>2</v>
      </c>
      <c r="I86" s="13"/>
      <c r="J86" s="11"/>
      <c r="K86" s="20" t="s">
        <v>108</v>
      </c>
    </row>
    <row r="87" spans="1:11" ht="15.75" customHeight="1" x14ac:dyDescent="0.3">
      <c r="A87" s="23">
        <f>EDATE(A85,1)</f>
        <v>38108</v>
      </c>
      <c r="B87" s="20" t="s">
        <v>74</v>
      </c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3</v>
      </c>
      <c r="I87" s="13"/>
      <c r="J87" s="11"/>
      <c r="K87" s="20" t="s">
        <v>110</v>
      </c>
    </row>
    <row r="88" spans="1:11" ht="15.75" customHeight="1" x14ac:dyDescent="0.3">
      <c r="A88" s="23"/>
      <c r="B88" s="20" t="s">
        <v>109</v>
      </c>
      <c r="C88" s="13"/>
      <c r="D88" s="38"/>
      <c r="E88" s="13"/>
      <c r="F88" s="20"/>
      <c r="G88" s="13"/>
      <c r="H88" s="38">
        <v>5</v>
      </c>
      <c r="I88" s="13"/>
      <c r="J88" s="11"/>
      <c r="K88" s="20" t="s">
        <v>111</v>
      </c>
    </row>
    <row r="89" spans="1:11" x14ac:dyDescent="0.3">
      <c r="A89" s="23">
        <f>EDATE(A87,1)</f>
        <v>38139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3">
      <c r="A90" s="23">
        <f t="shared" si="5"/>
        <v>38169</v>
      </c>
      <c r="B90" s="20" t="s">
        <v>112</v>
      </c>
      <c r="C90" s="13">
        <v>1.25</v>
      </c>
      <c r="D90" s="38">
        <v>2.1000000000000005E-2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>
        <f t="shared" si="5"/>
        <v>38200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3">
      <c r="A92" s="23">
        <f t="shared" si="5"/>
        <v>38231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3">
      <c r="A93" s="23">
        <f t="shared" si="5"/>
        <v>38261</v>
      </c>
      <c r="B93" s="20" t="s">
        <v>71</v>
      </c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>
        <v>1</v>
      </c>
      <c r="I93" s="13"/>
      <c r="J93" s="11"/>
      <c r="K93" s="57">
        <v>45227</v>
      </c>
    </row>
    <row r="94" spans="1:11" x14ac:dyDescent="0.3">
      <c r="A94" s="23">
        <f t="shared" si="5"/>
        <v>38292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3">
      <c r="A95" s="23">
        <f>EDATE(A94,1)</f>
        <v>38322</v>
      </c>
      <c r="B95" s="20" t="s">
        <v>71</v>
      </c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>
        <v>1</v>
      </c>
      <c r="I95" s="13"/>
      <c r="J95" s="11"/>
      <c r="K95" s="57">
        <v>45261</v>
      </c>
    </row>
    <row r="96" spans="1:11" x14ac:dyDescent="0.3">
      <c r="A96" s="23"/>
      <c r="B96" s="20" t="s">
        <v>57</v>
      </c>
      <c r="C96" s="13"/>
      <c r="D96" s="38">
        <v>5</v>
      </c>
      <c r="E96" s="13"/>
      <c r="F96" s="20"/>
      <c r="G96" s="13" t="str">
        <f>IF(ISBLANK(Table1[[#This Row],[EARNED]]),"",Table1[[#This Row],[EARNED]])</f>
        <v/>
      </c>
      <c r="H96" s="38"/>
      <c r="I96" s="13"/>
      <c r="J96" s="11"/>
      <c r="K96" s="20"/>
    </row>
    <row r="97" spans="1:11" x14ac:dyDescent="0.3">
      <c r="A97" s="47" t="s">
        <v>113</v>
      </c>
      <c r="B97" s="20"/>
      <c r="C97" s="13"/>
      <c r="D97" s="38"/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3">
      <c r="A98" s="23">
        <f>EDATE(A95,1)</f>
        <v>38353</v>
      </c>
      <c r="B98" s="20" t="s">
        <v>71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>
        <v>1</v>
      </c>
      <c r="I98" s="13"/>
      <c r="J98" s="11"/>
      <c r="K98" s="57">
        <v>44959</v>
      </c>
    </row>
    <row r="99" spans="1:11" x14ac:dyDescent="0.3">
      <c r="A99" s="23">
        <f>EDATE(A98,1)</f>
        <v>38384</v>
      </c>
      <c r="B99" s="20" t="s">
        <v>80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2</v>
      </c>
      <c r="I99" s="13"/>
      <c r="J99" s="11"/>
      <c r="K99" s="20" t="s">
        <v>114</v>
      </c>
    </row>
    <row r="100" spans="1:11" x14ac:dyDescent="0.3">
      <c r="A100" s="23">
        <f t="shared" ref="A100:A102" si="6">EDATE(A99,1)</f>
        <v>38412</v>
      </c>
      <c r="B100" s="20" t="s">
        <v>71</v>
      </c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>
        <v>1</v>
      </c>
      <c r="I100" s="13"/>
      <c r="J100" s="11"/>
      <c r="K100" s="57">
        <v>44989</v>
      </c>
    </row>
    <row r="101" spans="1:11" x14ac:dyDescent="0.3">
      <c r="A101" s="23">
        <f t="shared" si="6"/>
        <v>38443</v>
      </c>
      <c r="B101" s="20" t="s">
        <v>71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>
        <v>1</v>
      </c>
      <c r="I101" s="13"/>
      <c r="J101" s="11"/>
      <c r="K101" s="57">
        <v>45036</v>
      </c>
    </row>
    <row r="102" spans="1:11" x14ac:dyDescent="0.3">
      <c r="A102" s="23">
        <f t="shared" si="6"/>
        <v>38473</v>
      </c>
      <c r="B102" s="20" t="s">
        <v>80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2</v>
      </c>
      <c r="I102" s="13"/>
      <c r="J102" s="11"/>
      <c r="K102" s="20" t="s">
        <v>115</v>
      </c>
    </row>
    <row r="103" spans="1:11" x14ac:dyDescent="0.3">
      <c r="A103" s="23"/>
      <c r="B103" s="20" t="s">
        <v>71</v>
      </c>
      <c r="C103" s="13"/>
      <c r="D103" s="38"/>
      <c r="E103" s="13"/>
      <c r="F103" s="20"/>
      <c r="G103" s="13"/>
      <c r="H103" s="38">
        <v>1</v>
      </c>
      <c r="I103" s="13"/>
      <c r="J103" s="11"/>
      <c r="K103" s="57">
        <v>45065</v>
      </c>
    </row>
    <row r="104" spans="1:11" x14ac:dyDescent="0.3">
      <c r="A104" s="23"/>
      <c r="B104" s="20" t="s">
        <v>71</v>
      </c>
      <c r="C104" s="13"/>
      <c r="D104" s="38"/>
      <c r="E104" s="13"/>
      <c r="F104" s="20"/>
      <c r="G104" s="13"/>
      <c r="H104" s="38">
        <v>1</v>
      </c>
      <c r="I104" s="13"/>
      <c r="J104" s="11"/>
      <c r="K104" s="57">
        <v>45069</v>
      </c>
    </row>
    <row r="105" spans="1:11" x14ac:dyDescent="0.3">
      <c r="A105" s="23">
        <f>EDATE(A102,1)</f>
        <v>38504</v>
      </c>
      <c r="B105" s="20" t="s">
        <v>71</v>
      </c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>
        <v>1</v>
      </c>
      <c r="I105" s="13"/>
      <c r="J105" s="11"/>
      <c r="K105" s="57">
        <v>45079</v>
      </c>
    </row>
    <row r="106" spans="1:11" x14ac:dyDescent="0.3">
      <c r="A106" s="23"/>
      <c r="B106" s="20" t="s">
        <v>71</v>
      </c>
      <c r="C106" s="13"/>
      <c r="D106" s="38"/>
      <c r="E106" s="13"/>
      <c r="F106" s="20"/>
      <c r="G106" s="13"/>
      <c r="H106" s="38">
        <v>1</v>
      </c>
      <c r="I106" s="13"/>
      <c r="J106" s="11"/>
      <c r="K106" s="57">
        <v>45093</v>
      </c>
    </row>
    <row r="107" spans="1:11" x14ac:dyDescent="0.3">
      <c r="A107" s="23">
        <f>EDATE(A105,1)</f>
        <v>38534</v>
      </c>
      <c r="B107" s="20" t="s">
        <v>71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1</v>
      </c>
      <c r="I107" s="13"/>
      <c r="J107" s="11"/>
      <c r="K107" s="57">
        <v>45112</v>
      </c>
    </row>
    <row r="108" spans="1:11" x14ac:dyDescent="0.3">
      <c r="A108" s="23"/>
      <c r="B108" s="20" t="s">
        <v>80</v>
      </c>
      <c r="C108" s="13"/>
      <c r="D108" s="38"/>
      <c r="E108" s="13"/>
      <c r="F108" s="20"/>
      <c r="G108" s="13"/>
      <c r="H108" s="38">
        <v>2</v>
      </c>
      <c r="I108" s="13"/>
      <c r="J108" s="11"/>
      <c r="K108" s="20" t="s">
        <v>116</v>
      </c>
    </row>
    <row r="109" spans="1:11" x14ac:dyDescent="0.3">
      <c r="A109" s="23"/>
      <c r="B109" s="20" t="s">
        <v>87</v>
      </c>
      <c r="C109" s="13"/>
      <c r="D109" s="38"/>
      <c r="E109" s="13"/>
      <c r="F109" s="20"/>
      <c r="G109" s="13"/>
      <c r="H109" s="38">
        <v>4</v>
      </c>
      <c r="I109" s="13"/>
      <c r="J109" s="11"/>
      <c r="K109" s="20" t="s">
        <v>117</v>
      </c>
    </row>
    <row r="110" spans="1:11" x14ac:dyDescent="0.3">
      <c r="A110" s="23">
        <f>EDATE(A107,1)</f>
        <v>38565</v>
      </c>
      <c r="B110" s="20" t="s">
        <v>71</v>
      </c>
      <c r="C110" s="13">
        <v>1.25</v>
      </c>
      <c r="D110" s="38"/>
      <c r="E110" s="13"/>
      <c r="F110" s="20"/>
      <c r="G110" s="13">
        <f>IF(ISBLANK(Table1[[#This Row],[EARNED]]),"",Table1[[#This Row],[EARNED]])</f>
        <v>1.25</v>
      </c>
      <c r="H110" s="38">
        <v>1</v>
      </c>
      <c r="I110" s="13"/>
      <c r="J110" s="11"/>
      <c r="K110" s="57">
        <v>45150</v>
      </c>
    </row>
    <row r="111" spans="1:11" x14ac:dyDescent="0.3">
      <c r="A111" s="23"/>
      <c r="B111" s="20" t="s">
        <v>87</v>
      </c>
      <c r="C111" s="13"/>
      <c r="D111" s="38"/>
      <c r="E111" s="13"/>
      <c r="F111" s="20"/>
      <c r="G111" s="13"/>
      <c r="H111" s="38">
        <v>4</v>
      </c>
      <c r="I111" s="13"/>
      <c r="J111" s="11"/>
      <c r="K111" s="57" t="s">
        <v>118</v>
      </c>
    </row>
    <row r="112" spans="1:11" x14ac:dyDescent="0.3">
      <c r="A112" s="23">
        <f>EDATE(A110,1)</f>
        <v>38596</v>
      </c>
      <c r="B112" s="20" t="s">
        <v>71</v>
      </c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>
        <v>1</v>
      </c>
      <c r="I112" s="13"/>
      <c r="J112" s="11"/>
      <c r="K112" s="57">
        <v>45176</v>
      </c>
    </row>
    <row r="113" spans="1:11" x14ac:dyDescent="0.3">
      <c r="A113" s="23"/>
      <c r="B113" s="20" t="s">
        <v>80</v>
      </c>
      <c r="C113" s="13"/>
      <c r="D113" s="38"/>
      <c r="E113" s="13"/>
      <c r="F113" s="20"/>
      <c r="G113" s="13"/>
      <c r="H113" s="38">
        <v>2</v>
      </c>
      <c r="I113" s="13"/>
      <c r="J113" s="11"/>
      <c r="K113" s="57"/>
    </row>
    <row r="114" spans="1:11" x14ac:dyDescent="0.3">
      <c r="A114" s="23"/>
      <c r="B114" s="20" t="s">
        <v>71</v>
      </c>
      <c r="C114" s="13"/>
      <c r="D114" s="38"/>
      <c r="E114" s="13"/>
      <c r="F114" s="20"/>
      <c r="G114" s="13"/>
      <c r="H114" s="38">
        <v>1</v>
      </c>
      <c r="I114" s="13"/>
      <c r="J114" s="11"/>
      <c r="K114" s="57">
        <v>45195</v>
      </c>
    </row>
    <row r="115" spans="1:11" x14ac:dyDescent="0.3">
      <c r="A115" s="23">
        <f>EDATE(A112,1)</f>
        <v>38626</v>
      </c>
      <c r="B115" s="20" t="s">
        <v>74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3</v>
      </c>
      <c r="I115" s="13"/>
      <c r="J115" s="11"/>
      <c r="K115" s="20" t="s">
        <v>119</v>
      </c>
    </row>
    <row r="116" spans="1:11" x14ac:dyDescent="0.3">
      <c r="A116" s="23"/>
      <c r="B116" s="20" t="s">
        <v>74</v>
      </c>
      <c r="C116" s="13"/>
      <c r="D116" s="38"/>
      <c r="E116" s="13"/>
      <c r="F116" s="20"/>
      <c r="G116" s="13"/>
      <c r="H116" s="38">
        <v>3</v>
      </c>
      <c r="I116" s="13"/>
      <c r="J116" s="11"/>
      <c r="K116" s="20" t="s">
        <v>120</v>
      </c>
    </row>
    <row r="117" spans="1:11" x14ac:dyDescent="0.3">
      <c r="A117" s="23">
        <f>EDATE(A115,1)</f>
        <v>38657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3">
      <c r="A118" s="23">
        <f>EDATE(A117,1)</f>
        <v>38687</v>
      </c>
      <c r="B118" s="20" t="s">
        <v>71</v>
      </c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>
        <v>1</v>
      </c>
      <c r="I118" s="13"/>
      <c r="J118" s="11"/>
      <c r="K118" s="57">
        <v>45266</v>
      </c>
    </row>
    <row r="119" spans="1:11" x14ac:dyDescent="0.3">
      <c r="A119" s="23"/>
      <c r="B119" s="20" t="s">
        <v>96</v>
      </c>
      <c r="C119" s="13"/>
      <c r="D119" s="38"/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 t="s">
        <v>121</v>
      </c>
    </row>
    <row r="120" spans="1:11" x14ac:dyDescent="0.3">
      <c r="A120" s="23"/>
      <c r="B120" s="20" t="s">
        <v>71</v>
      </c>
      <c r="C120" s="13"/>
      <c r="D120" s="38"/>
      <c r="E120" s="13"/>
      <c r="F120" s="20"/>
      <c r="G120" s="13" t="str">
        <f>IF(ISBLANK(Table1[[#This Row],[EARNED]]),"",Table1[[#This Row],[EARNED]])</f>
        <v/>
      </c>
      <c r="H120" s="38">
        <v>1</v>
      </c>
      <c r="I120" s="13"/>
      <c r="J120" s="11"/>
      <c r="K120" s="57">
        <v>45274</v>
      </c>
    </row>
    <row r="121" spans="1:11" x14ac:dyDescent="0.3">
      <c r="A121" s="23"/>
      <c r="B121" s="20" t="s">
        <v>96</v>
      </c>
      <c r="C121" s="13"/>
      <c r="D121" s="38"/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 t="s">
        <v>122</v>
      </c>
    </row>
    <row r="122" spans="1:11" x14ac:dyDescent="0.3">
      <c r="A122" s="23"/>
      <c r="B122" s="20" t="s">
        <v>57</v>
      </c>
      <c r="C122" s="13"/>
      <c r="D122" s="38">
        <v>5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3">
      <c r="A123" s="47" t="s">
        <v>123</v>
      </c>
      <c r="B123" s="20"/>
      <c r="C123" s="13"/>
      <c r="D123" s="38"/>
      <c r="E123" s="13"/>
      <c r="F123" s="20"/>
      <c r="G123" s="13" t="str">
        <f>IF(ISBLANK(Table1[[#This Row],[EARNED]]),"",Table1[[#This Row],[EARNED]])</f>
        <v/>
      </c>
      <c r="H123" s="38"/>
      <c r="I123" s="13"/>
      <c r="J123" s="11"/>
      <c r="K123" s="20"/>
    </row>
    <row r="124" spans="1:11" x14ac:dyDescent="0.3">
      <c r="A124" s="23">
        <f>EDATE(A118,1)</f>
        <v>38718</v>
      </c>
      <c r="B124" s="20" t="s">
        <v>71</v>
      </c>
      <c r="C124" s="13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>
        <v>1</v>
      </c>
      <c r="I124" s="13"/>
      <c r="J124" s="11"/>
      <c r="K124" s="57">
        <v>44929</v>
      </c>
    </row>
    <row r="125" spans="1:11" x14ac:dyDescent="0.3">
      <c r="A125" s="23"/>
      <c r="B125" s="20" t="s">
        <v>71</v>
      </c>
      <c r="C125" s="13"/>
      <c r="D125" s="38"/>
      <c r="E125" s="13"/>
      <c r="F125" s="20"/>
      <c r="G125" s="13"/>
      <c r="H125" s="38">
        <v>1</v>
      </c>
      <c r="I125" s="13"/>
      <c r="J125" s="11"/>
      <c r="K125" s="57">
        <v>44944</v>
      </c>
    </row>
    <row r="126" spans="1:11" x14ac:dyDescent="0.3">
      <c r="A126" s="23">
        <f>EDATE(A124,1)</f>
        <v>38749</v>
      </c>
      <c r="B126" s="20" t="s">
        <v>71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>
        <v>1</v>
      </c>
      <c r="I126" s="13"/>
      <c r="J126" s="11"/>
      <c r="K126" s="57">
        <v>44964</v>
      </c>
    </row>
    <row r="127" spans="1:11" x14ac:dyDescent="0.3">
      <c r="A127" s="23"/>
      <c r="B127" s="20" t="s">
        <v>124</v>
      </c>
      <c r="C127" s="13"/>
      <c r="D127" s="38">
        <v>0.01</v>
      </c>
      <c r="E127" s="13"/>
      <c r="F127" s="20"/>
      <c r="G127" s="13"/>
      <c r="H127" s="38"/>
      <c r="I127" s="13"/>
      <c r="J127" s="11"/>
      <c r="K127" s="20"/>
    </row>
    <row r="128" spans="1:11" x14ac:dyDescent="0.3">
      <c r="A128" s="23">
        <f>EDATE(A126,1)</f>
        <v>38777</v>
      </c>
      <c r="B128" s="20" t="s">
        <v>71</v>
      </c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>
        <v>1</v>
      </c>
      <c r="I128" s="13"/>
      <c r="J128" s="11"/>
      <c r="K128" s="57">
        <v>45000</v>
      </c>
    </row>
    <row r="129" spans="1:11" x14ac:dyDescent="0.3">
      <c r="A129" s="23"/>
      <c r="B129" s="20" t="s">
        <v>71</v>
      </c>
      <c r="C129" s="13"/>
      <c r="D129" s="38"/>
      <c r="E129" s="13"/>
      <c r="F129" s="20"/>
      <c r="G129" s="13"/>
      <c r="H129" s="38">
        <v>1</v>
      </c>
      <c r="I129" s="13"/>
      <c r="J129" s="11"/>
      <c r="K129" s="57">
        <v>45009</v>
      </c>
    </row>
    <row r="130" spans="1:11" x14ac:dyDescent="0.3">
      <c r="A130" s="23">
        <f>EDATE(A128,1)</f>
        <v>38808</v>
      </c>
      <c r="B130" s="20" t="s">
        <v>71</v>
      </c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>
        <v>1</v>
      </c>
      <c r="I130" s="13"/>
      <c r="J130" s="11"/>
      <c r="K130" s="57">
        <v>45021</v>
      </c>
    </row>
    <row r="131" spans="1:11" x14ac:dyDescent="0.3">
      <c r="A131" s="23"/>
      <c r="B131" s="20" t="s">
        <v>71</v>
      </c>
      <c r="C131" s="13"/>
      <c r="D131" s="38"/>
      <c r="E131" s="13"/>
      <c r="F131" s="20"/>
      <c r="G131" s="13"/>
      <c r="H131" s="38">
        <v>1</v>
      </c>
      <c r="I131" s="13"/>
      <c r="J131" s="11"/>
      <c r="K131" s="57">
        <v>45034</v>
      </c>
    </row>
    <row r="132" spans="1:11" x14ac:dyDescent="0.3">
      <c r="A132" s="23"/>
      <c r="B132" s="20" t="s">
        <v>71</v>
      </c>
      <c r="C132" s="13"/>
      <c r="D132" s="38"/>
      <c r="E132" s="13"/>
      <c r="F132" s="20"/>
      <c r="G132" s="13"/>
      <c r="H132" s="38">
        <v>1</v>
      </c>
      <c r="I132" s="13"/>
      <c r="J132" s="11"/>
      <c r="K132" s="57">
        <v>45037</v>
      </c>
    </row>
    <row r="133" spans="1:11" x14ac:dyDescent="0.3">
      <c r="A133" s="23">
        <f>EDATE(A130,1)</f>
        <v>38838</v>
      </c>
      <c r="B133" s="20" t="s">
        <v>80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2</v>
      </c>
      <c r="I133" s="13"/>
      <c r="J133" s="11"/>
      <c r="K133" s="20" t="s">
        <v>126</v>
      </c>
    </row>
    <row r="134" spans="1:11" x14ac:dyDescent="0.3">
      <c r="A134" s="23"/>
      <c r="B134" s="20" t="s">
        <v>125</v>
      </c>
      <c r="C134" s="13"/>
      <c r="D134" s="38">
        <v>6.200000000000002E-2</v>
      </c>
      <c r="E134" s="13"/>
      <c r="F134" s="20"/>
      <c r="G134" s="13"/>
      <c r="H134" s="38"/>
      <c r="I134" s="13"/>
      <c r="J134" s="11"/>
      <c r="K134" s="20"/>
    </row>
    <row r="135" spans="1:11" x14ac:dyDescent="0.3">
      <c r="A135" s="23">
        <f>EDATE(A133,1)</f>
        <v>38869</v>
      </c>
      <c r="B135" s="20" t="s">
        <v>71</v>
      </c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>
        <v>1</v>
      </c>
      <c r="I135" s="13"/>
      <c r="J135" s="11"/>
      <c r="K135" s="57">
        <v>45083</v>
      </c>
    </row>
    <row r="136" spans="1:11" x14ac:dyDescent="0.3">
      <c r="A136" s="23"/>
      <c r="B136" s="20" t="s">
        <v>96</v>
      </c>
      <c r="C136" s="13"/>
      <c r="D136" s="38"/>
      <c r="E136" s="13"/>
      <c r="F136" s="20"/>
      <c r="G136" s="13"/>
      <c r="H136" s="38"/>
      <c r="I136" s="13"/>
      <c r="J136" s="11"/>
      <c r="K136" s="20" t="s">
        <v>127</v>
      </c>
    </row>
    <row r="137" spans="1:11" x14ac:dyDescent="0.3">
      <c r="A137" s="23"/>
      <c r="B137" s="20" t="s">
        <v>71</v>
      </c>
      <c r="C137" s="13"/>
      <c r="D137" s="38"/>
      <c r="E137" s="13"/>
      <c r="F137" s="20"/>
      <c r="G137" s="13"/>
      <c r="H137" s="38">
        <v>1</v>
      </c>
      <c r="I137" s="13"/>
      <c r="J137" s="11"/>
      <c r="K137" s="57">
        <v>45104</v>
      </c>
    </row>
    <row r="138" spans="1:11" x14ac:dyDescent="0.3">
      <c r="A138" s="23">
        <f>EDATE(A135,1)</f>
        <v>38899</v>
      </c>
      <c r="B138" s="20" t="s">
        <v>128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6</v>
      </c>
      <c r="I138" s="13"/>
      <c r="J138" s="11"/>
      <c r="K138" s="20" t="s">
        <v>129</v>
      </c>
    </row>
    <row r="139" spans="1:11" x14ac:dyDescent="0.3">
      <c r="A139" s="23">
        <f t="shared" ref="A139" si="7">EDATE(A138,1)</f>
        <v>38930</v>
      </c>
      <c r="B139" s="20" t="s">
        <v>71</v>
      </c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>
        <v>1</v>
      </c>
      <c r="I139" s="13"/>
      <c r="J139" s="11"/>
      <c r="K139" s="57">
        <v>45141</v>
      </c>
    </row>
    <row r="140" spans="1:11" x14ac:dyDescent="0.3">
      <c r="A140" s="23"/>
      <c r="B140" s="20" t="s">
        <v>80</v>
      </c>
      <c r="C140" s="13"/>
      <c r="D140" s="38"/>
      <c r="E140" s="13"/>
      <c r="F140" s="20"/>
      <c r="G140" s="13"/>
      <c r="H140" s="38">
        <v>2</v>
      </c>
      <c r="I140" s="13"/>
      <c r="J140" s="11"/>
      <c r="K140" s="20" t="s">
        <v>130</v>
      </c>
    </row>
    <row r="141" spans="1:11" x14ac:dyDescent="0.3">
      <c r="A141" s="23">
        <f>EDATE(A139,1)</f>
        <v>38961</v>
      </c>
      <c r="B141" s="20" t="s">
        <v>80</v>
      </c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>
        <v>2</v>
      </c>
      <c r="I141" s="13"/>
      <c r="J141" s="11"/>
      <c r="K141" s="20" t="s">
        <v>131</v>
      </c>
    </row>
    <row r="142" spans="1:11" x14ac:dyDescent="0.3">
      <c r="A142" s="23"/>
      <c r="B142" s="20" t="s">
        <v>132</v>
      </c>
      <c r="C142" s="13"/>
      <c r="D142" s="38">
        <v>8.3000000000000018E-2</v>
      </c>
      <c r="E142" s="13"/>
      <c r="F142" s="20"/>
      <c r="G142" s="13"/>
      <c r="H142" s="38"/>
      <c r="I142" s="13"/>
      <c r="J142" s="11"/>
      <c r="K142" s="20"/>
    </row>
    <row r="143" spans="1:11" x14ac:dyDescent="0.3">
      <c r="A143" s="23">
        <f>EDATE(A141,1)</f>
        <v>38991</v>
      </c>
      <c r="B143" s="20" t="s">
        <v>71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1</v>
      </c>
      <c r="I143" s="13"/>
      <c r="J143" s="11"/>
      <c r="K143" s="57">
        <v>45211</v>
      </c>
    </row>
    <row r="144" spans="1:11" x14ac:dyDescent="0.3">
      <c r="A144" s="23"/>
      <c r="B144" s="20" t="s">
        <v>133</v>
      </c>
      <c r="C144" s="13"/>
      <c r="D144" s="38">
        <v>0.95</v>
      </c>
      <c r="E144" s="13"/>
      <c r="F144" s="20"/>
      <c r="G144" s="13"/>
      <c r="H144" s="38"/>
      <c r="I144" s="13"/>
      <c r="J144" s="11"/>
      <c r="K144" s="57"/>
    </row>
    <row r="145" spans="1:11" x14ac:dyDescent="0.3">
      <c r="A145" s="23">
        <f>EDATE(A143,1)</f>
        <v>39022</v>
      </c>
      <c r="B145" s="20" t="s">
        <v>71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57">
        <v>45236</v>
      </c>
    </row>
    <row r="146" spans="1:11" x14ac:dyDescent="0.3">
      <c r="A146" s="23"/>
      <c r="B146" s="20" t="s">
        <v>71</v>
      </c>
      <c r="C146" s="13"/>
      <c r="D146" s="38"/>
      <c r="E146" s="13"/>
      <c r="F146" s="20"/>
      <c r="G146" s="13"/>
      <c r="H146" s="38">
        <v>1</v>
      </c>
      <c r="I146" s="13"/>
      <c r="J146" s="11"/>
      <c r="K146" s="57">
        <v>45250</v>
      </c>
    </row>
    <row r="147" spans="1:11" x14ac:dyDescent="0.3">
      <c r="A147" s="23"/>
      <c r="B147" s="20" t="s">
        <v>134</v>
      </c>
      <c r="C147" s="13"/>
      <c r="D147" s="38">
        <v>0.621</v>
      </c>
      <c r="E147" s="13"/>
      <c r="F147" s="20"/>
      <c r="G147" s="13"/>
      <c r="H147" s="38"/>
      <c r="I147" s="13"/>
      <c r="J147" s="11"/>
      <c r="K147" s="20"/>
    </row>
    <row r="148" spans="1:11" x14ac:dyDescent="0.3">
      <c r="A148" s="23">
        <f>EDATE(A145,1)</f>
        <v>39052</v>
      </c>
      <c r="B148" s="20" t="s">
        <v>71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>
        <v>1</v>
      </c>
      <c r="I148" s="13"/>
      <c r="J148" s="11"/>
      <c r="K148" s="57">
        <v>45271</v>
      </c>
    </row>
    <row r="149" spans="1:11" x14ac:dyDescent="0.3">
      <c r="A149" s="23"/>
      <c r="B149" s="20" t="s">
        <v>57</v>
      </c>
      <c r="C149" s="13"/>
      <c r="D149" s="38">
        <v>5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/>
    </row>
    <row r="150" spans="1:11" x14ac:dyDescent="0.3">
      <c r="A150" s="23"/>
      <c r="B150" s="20" t="s">
        <v>136</v>
      </c>
      <c r="C150" s="13"/>
      <c r="D150" s="38">
        <v>2.0369999999999999</v>
      </c>
      <c r="E150" s="13"/>
      <c r="F150" s="20"/>
      <c r="G150" s="13"/>
      <c r="H150" s="38"/>
      <c r="I150" s="13"/>
      <c r="J150" s="11"/>
      <c r="K150" s="20"/>
    </row>
    <row r="151" spans="1:11" x14ac:dyDescent="0.3">
      <c r="A151" s="47" t="s">
        <v>135</v>
      </c>
      <c r="B151" s="20"/>
      <c r="C151" s="13"/>
      <c r="D151" s="38"/>
      <c r="E151" s="13"/>
      <c r="F151" s="20"/>
      <c r="G151" s="13" t="str">
        <f>IF(ISBLANK(Table1[[#This Row],[EARNED]]),"",Table1[[#This Row],[EARNED]])</f>
        <v/>
      </c>
      <c r="H151" s="38"/>
      <c r="I151" s="13"/>
      <c r="J151" s="11"/>
      <c r="K151" s="20"/>
    </row>
    <row r="152" spans="1:11" x14ac:dyDescent="0.3">
      <c r="A152" s="23">
        <f>EDATE(A148,1)</f>
        <v>39083</v>
      </c>
      <c r="B152" s="20" t="s">
        <v>137</v>
      </c>
      <c r="C152" s="13">
        <v>1.25</v>
      </c>
      <c r="D152" s="38">
        <v>5.5940000000000003</v>
      </c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/>
    </row>
    <row r="153" spans="1:11" x14ac:dyDescent="0.3">
      <c r="A153" s="23">
        <f>EDATE(A152,1)</f>
        <v>39114</v>
      </c>
      <c r="B153" s="20" t="s">
        <v>138</v>
      </c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 t="s">
        <v>148</v>
      </c>
    </row>
    <row r="154" spans="1:11" x14ac:dyDescent="0.3">
      <c r="A154" s="23"/>
      <c r="B154" s="20" t="s">
        <v>139</v>
      </c>
      <c r="C154" s="13"/>
      <c r="D154" s="38">
        <v>2.9539999999999997</v>
      </c>
      <c r="E154" s="13"/>
      <c r="F154" s="20"/>
      <c r="G154" s="13"/>
      <c r="H154" s="38"/>
      <c r="I154" s="13"/>
      <c r="J154" s="11"/>
      <c r="K154" s="20"/>
    </row>
    <row r="155" spans="1:11" x14ac:dyDescent="0.3">
      <c r="A155" s="23">
        <f>EDATE(A153,1)</f>
        <v>39142</v>
      </c>
      <c r="B155" s="20" t="s">
        <v>71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57">
        <v>44992</v>
      </c>
    </row>
    <row r="156" spans="1:11" x14ac:dyDescent="0.3">
      <c r="A156" s="23"/>
      <c r="B156" s="20" t="s">
        <v>140</v>
      </c>
      <c r="C156" s="13"/>
      <c r="D156" s="38">
        <v>1.5190000000000001</v>
      </c>
      <c r="E156" s="13"/>
      <c r="F156" s="20"/>
      <c r="G156" s="13"/>
      <c r="H156" s="38"/>
      <c r="I156" s="13"/>
      <c r="J156" s="11"/>
      <c r="K156" s="20"/>
    </row>
    <row r="157" spans="1:11" x14ac:dyDescent="0.3">
      <c r="A157" s="23"/>
      <c r="B157" s="20" t="s">
        <v>71</v>
      </c>
      <c r="C157" s="13"/>
      <c r="D157" s="38"/>
      <c r="E157" s="13"/>
      <c r="F157" s="20"/>
      <c r="G157" s="13"/>
      <c r="H157" s="38">
        <v>1</v>
      </c>
      <c r="I157" s="13"/>
      <c r="J157" s="11"/>
      <c r="K157" s="57">
        <v>44998</v>
      </c>
    </row>
    <row r="158" spans="1:11" x14ac:dyDescent="0.3">
      <c r="A158" s="23"/>
      <c r="B158" s="20" t="s">
        <v>71</v>
      </c>
      <c r="C158" s="13"/>
      <c r="D158" s="38"/>
      <c r="E158" s="13"/>
      <c r="F158" s="20"/>
      <c r="G158" s="13"/>
      <c r="H158" s="38">
        <v>1</v>
      </c>
      <c r="I158" s="13"/>
      <c r="J158" s="11"/>
      <c r="K158" s="57">
        <v>45011</v>
      </c>
    </row>
    <row r="159" spans="1:11" x14ac:dyDescent="0.3">
      <c r="A159" s="23">
        <f>EDATE(A155,1)</f>
        <v>39173</v>
      </c>
      <c r="B159" s="20" t="s">
        <v>141</v>
      </c>
      <c r="C159" s="13">
        <v>1.25</v>
      </c>
      <c r="D159" s="38">
        <v>2.9849999999999999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3">
      <c r="A160" s="23"/>
      <c r="B160" s="20" t="s">
        <v>142</v>
      </c>
      <c r="C160" s="13"/>
      <c r="D160" s="38"/>
      <c r="E160" s="13"/>
      <c r="F160" s="20"/>
      <c r="G160" s="13"/>
      <c r="H160" s="38">
        <v>1.5</v>
      </c>
      <c r="I160" s="13"/>
      <c r="J160" s="11"/>
      <c r="K160" s="20" t="s">
        <v>145</v>
      </c>
    </row>
    <row r="161" spans="1:11" x14ac:dyDescent="0.3">
      <c r="A161" s="23"/>
      <c r="B161" s="20" t="s">
        <v>80</v>
      </c>
      <c r="C161" s="13"/>
      <c r="D161" s="38"/>
      <c r="E161" s="13"/>
      <c r="F161" s="20"/>
      <c r="G161" s="13"/>
      <c r="H161" s="38">
        <v>2</v>
      </c>
      <c r="I161" s="13"/>
      <c r="J161" s="11"/>
      <c r="K161" s="20" t="s">
        <v>146</v>
      </c>
    </row>
    <row r="162" spans="1:11" x14ac:dyDescent="0.3">
      <c r="A162" s="23">
        <f>EDATE(A159,1)</f>
        <v>39203</v>
      </c>
      <c r="B162" s="20" t="s">
        <v>143</v>
      </c>
      <c r="C162" s="13">
        <v>1.25</v>
      </c>
      <c r="D162" s="38">
        <v>4.056</v>
      </c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3">
      <c r="A163" s="23"/>
      <c r="B163" s="20" t="s">
        <v>144</v>
      </c>
      <c r="C163" s="13"/>
      <c r="D163" s="38"/>
      <c r="E163" s="13"/>
      <c r="F163" s="20"/>
      <c r="G163" s="13"/>
      <c r="H163" s="38">
        <v>2.5</v>
      </c>
      <c r="I163" s="13"/>
      <c r="J163" s="11"/>
      <c r="K163" s="20" t="s">
        <v>147</v>
      </c>
    </row>
    <row r="164" spans="1:11" x14ac:dyDescent="0.3">
      <c r="A164" s="23"/>
      <c r="B164" s="20" t="s">
        <v>71</v>
      </c>
      <c r="C164" s="13"/>
      <c r="D164" s="38"/>
      <c r="E164" s="13"/>
      <c r="F164" s="20"/>
      <c r="G164" s="13"/>
      <c r="H164" s="38">
        <v>1</v>
      </c>
      <c r="I164" s="13"/>
      <c r="J164" s="11"/>
      <c r="K164" s="57">
        <v>45068</v>
      </c>
    </row>
    <row r="165" spans="1:11" x14ac:dyDescent="0.3">
      <c r="A165" s="23">
        <f>EDATE(A162,1)</f>
        <v>39234</v>
      </c>
      <c r="B165" s="20"/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3">
      <c r="A166" s="23">
        <f t="shared" ref="A166:A170" si="8">EDATE(A165,1)</f>
        <v>39264</v>
      </c>
      <c r="B166" s="20"/>
      <c r="C166" s="13">
        <v>1.25</v>
      </c>
      <c r="D166" s="38"/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/>
    </row>
    <row r="167" spans="1:11" x14ac:dyDescent="0.3">
      <c r="A167" s="23">
        <f t="shared" si="8"/>
        <v>39295</v>
      </c>
      <c r="B167" s="20"/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3">
      <c r="A168" s="23">
        <f t="shared" si="8"/>
        <v>39326</v>
      </c>
      <c r="B168" s="20" t="s">
        <v>74</v>
      </c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>
        <v>3</v>
      </c>
      <c r="I168" s="13"/>
      <c r="J168" s="11"/>
      <c r="K168" s="20" t="s">
        <v>149</v>
      </c>
    </row>
    <row r="169" spans="1:11" x14ac:dyDescent="0.3">
      <c r="A169" s="23">
        <f t="shared" si="8"/>
        <v>39356</v>
      </c>
      <c r="B169" s="20"/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3">
      <c r="A170" s="23">
        <f t="shared" si="8"/>
        <v>39387</v>
      </c>
      <c r="B170" s="20"/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/>
    </row>
    <row r="171" spans="1:11" x14ac:dyDescent="0.3">
      <c r="A171" s="23">
        <f>EDATE(A170,1)</f>
        <v>39417</v>
      </c>
      <c r="B171" s="20" t="s">
        <v>57</v>
      </c>
      <c r="C171" s="13">
        <v>1.25</v>
      </c>
      <c r="D171" s="38">
        <v>5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3">
      <c r="A172" s="47" t="s">
        <v>150</v>
      </c>
      <c r="B172" s="20"/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/>
    </row>
    <row r="173" spans="1:11" x14ac:dyDescent="0.3">
      <c r="A173" s="23">
        <f>EDATE(A171,1)</f>
        <v>39448</v>
      </c>
      <c r="B173" s="20" t="s">
        <v>80</v>
      </c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>
        <v>2</v>
      </c>
      <c r="I173" s="13"/>
      <c r="J173" s="11"/>
      <c r="K173" s="20" t="s">
        <v>151</v>
      </c>
    </row>
    <row r="174" spans="1:11" x14ac:dyDescent="0.3">
      <c r="A174" s="23">
        <f>EDATE(A173,1)</f>
        <v>39479</v>
      </c>
      <c r="B174" s="20"/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/>
      <c r="I174" s="13"/>
      <c r="J174" s="11"/>
      <c r="K174" s="20"/>
    </row>
    <row r="175" spans="1:11" x14ac:dyDescent="0.3">
      <c r="A175" s="23">
        <f t="shared" ref="A175:A183" si="9">EDATE(A174,1)</f>
        <v>39508</v>
      </c>
      <c r="B175" s="20"/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3">
      <c r="A176" s="23">
        <f t="shared" si="9"/>
        <v>39539</v>
      </c>
      <c r="B176" s="20"/>
      <c r="C176" s="13">
        <v>1.25</v>
      </c>
      <c r="D176" s="38"/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/>
    </row>
    <row r="177" spans="1:11" x14ac:dyDescent="0.3">
      <c r="A177" s="23">
        <f t="shared" si="9"/>
        <v>39569</v>
      </c>
      <c r="B177" s="20"/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3">
      <c r="A178" s="23">
        <f t="shared" si="9"/>
        <v>39600</v>
      </c>
      <c r="B178" s="20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3">
      <c r="A179" s="23">
        <f t="shared" si="9"/>
        <v>39630</v>
      </c>
      <c r="B179" s="20" t="s">
        <v>71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>
        <v>1</v>
      </c>
      <c r="I179" s="13"/>
      <c r="J179" s="11"/>
      <c r="K179" s="57">
        <v>45128</v>
      </c>
    </row>
    <row r="180" spans="1:11" x14ac:dyDescent="0.3">
      <c r="A180" s="23">
        <f t="shared" si="9"/>
        <v>39661</v>
      </c>
      <c r="B180" s="20" t="s">
        <v>71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57">
        <v>45143</v>
      </c>
    </row>
    <row r="181" spans="1:11" x14ac:dyDescent="0.3">
      <c r="A181" s="23"/>
      <c r="B181" s="20" t="s">
        <v>74</v>
      </c>
      <c r="C181" s="13"/>
      <c r="D181" s="38"/>
      <c r="E181" s="13"/>
      <c r="F181" s="20"/>
      <c r="G181" s="13"/>
      <c r="H181" s="38">
        <v>3</v>
      </c>
      <c r="I181" s="13"/>
      <c r="J181" s="11"/>
      <c r="K181" s="57" t="s">
        <v>152</v>
      </c>
    </row>
    <row r="182" spans="1:11" x14ac:dyDescent="0.3">
      <c r="A182" s="23">
        <f>EDATE(A180,1)</f>
        <v>39692</v>
      </c>
      <c r="B182" s="20" t="s">
        <v>71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>
        <v>1</v>
      </c>
      <c r="I182" s="13"/>
      <c r="J182" s="11"/>
      <c r="K182" s="57">
        <v>45184</v>
      </c>
    </row>
    <row r="183" spans="1:11" x14ac:dyDescent="0.3">
      <c r="A183" s="23">
        <f t="shared" si="9"/>
        <v>39722</v>
      </c>
      <c r="B183" s="20" t="s">
        <v>71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1</v>
      </c>
      <c r="I183" s="13"/>
      <c r="J183" s="11"/>
      <c r="K183" s="57">
        <v>45209</v>
      </c>
    </row>
    <row r="184" spans="1:11" x14ac:dyDescent="0.3">
      <c r="A184" s="23"/>
      <c r="B184" s="20" t="s">
        <v>80</v>
      </c>
      <c r="C184" s="13"/>
      <c r="D184" s="38"/>
      <c r="E184" s="13"/>
      <c r="F184" s="20"/>
      <c r="G184" s="13"/>
      <c r="H184" s="38">
        <v>2</v>
      </c>
      <c r="I184" s="13"/>
      <c r="J184" s="11"/>
      <c r="K184" s="20" t="s">
        <v>154</v>
      </c>
    </row>
    <row r="185" spans="1:11" x14ac:dyDescent="0.3">
      <c r="A185" s="23">
        <f>EDATE(A183,1)</f>
        <v>39753</v>
      </c>
      <c r="B185" s="20" t="s">
        <v>71</v>
      </c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>
        <v>1</v>
      </c>
      <c r="I185" s="13"/>
      <c r="J185" s="11"/>
      <c r="K185" s="57">
        <v>45233</v>
      </c>
    </row>
    <row r="186" spans="1:11" x14ac:dyDescent="0.3">
      <c r="A186" s="23"/>
      <c r="B186" s="20" t="s">
        <v>153</v>
      </c>
      <c r="C186" s="13"/>
      <c r="D186" s="38">
        <v>3.1000000000000014E-2</v>
      </c>
      <c r="E186" s="13"/>
      <c r="F186" s="20"/>
      <c r="G186" s="13"/>
      <c r="H186" s="38"/>
      <c r="I186" s="13"/>
      <c r="J186" s="11"/>
      <c r="K186" s="20"/>
    </row>
    <row r="187" spans="1:11" x14ac:dyDescent="0.3">
      <c r="A187" s="23">
        <f>EDATE(A185,1)</f>
        <v>39783</v>
      </c>
      <c r="B187" s="20" t="s">
        <v>57</v>
      </c>
      <c r="C187" s="13">
        <v>1.25</v>
      </c>
      <c r="D187" s="38">
        <v>5</v>
      </c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3">
      <c r="A188" s="23"/>
      <c r="B188" s="20" t="s">
        <v>155</v>
      </c>
      <c r="C188" s="13"/>
      <c r="D188" s="38">
        <v>0.12300000000000001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3">
      <c r="A189" s="47" t="s">
        <v>156</v>
      </c>
      <c r="B189" s="20"/>
      <c r="C189" s="13"/>
      <c r="D189" s="38"/>
      <c r="E189" s="13"/>
      <c r="F189" s="20"/>
      <c r="G189" s="13" t="str">
        <f>IF(ISBLANK(Table1[[#This Row],[EARNED]]),"",Table1[[#This Row],[EARNED]])</f>
        <v/>
      </c>
      <c r="H189" s="38"/>
      <c r="I189" s="13"/>
      <c r="J189" s="11"/>
      <c r="K189" s="20"/>
    </row>
    <row r="190" spans="1:11" x14ac:dyDescent="0.3">
      <c r="A190" s="23">
        <f>EDATE(A187,1)</f>
        <v>39814</v>
      </c>
      <c r="B190" s="20" t="s">
        <v>80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2</v>
      </c>
      <c r="I190" s="13"/>
      <c r="J190" s="11"/>
      <c r="K190" s="20" t="s">
        <v>162</v>
      </c>
    </row>
    <row r="191" spans="1:11" x14ac:dyDescent="0.3">
      <c r="A191" s="23"/>
      <c r="B191" s="20" t="s">
        <v>96</v>
      </c>
      <c r="C191" s="13"/>
      <c r="D191" s="38"/>
      <c r="E191" s="13"/>
      <c r="F191" s="20"/>
      <c r="G191" s="13"/>
      <c r="H191" s="38"/>
      <c r="I191" s="13"/>
      <c r="J191" s="11"/>
      <c r="K191" s="20" t="s">
        <v>163</v>
      </c>
    </row>
    <row r="192" spans="1:11" x14ac:dyDescent="0.3">
      <c r="A192" s="23"/>
      <c r="B192" s="20" t="s">
        <v>157</v>
      </c>
      <c r="C192" s="13"/>
      <c r="D192" s="38">
        <v>0.14400000000000002</v>
      </c>
      <c r="E192" s="13"/>
      <c r="F192" s="20"/>
      <c r="G192" s="13"/>
      <c r="H192" s="38"/>
      <c r="I192" s="13"/>
      <c r="J192" s="11"/>
      <c r="K192" s="20"/>
    </row>
    <row r="193" spans="1:11" x14ac:dyDescent="0.3">
      <c r="A193" s="23">
        <f>EDATE(A190,1)</f>
        <v>39845</v>
      </c>
      <c r="B193" s="20" t="s">
        <v>71</v>
      </c>
      <c r="C193" s="13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>
        <v>1</v>
      </c>
      <c r="I193" s="13"/>
      <c r="J193" s="11"/>
      <c r="K193" s="57">
        <v>44960</v>
      </c>
    </row>
    <row r="194" spans="1:11" x14ac:dyDescent="0.3">
      <c r="A194" s="23"/>
      <c r="B194" s="20" t="s">
        <v>71</v>
      </c>
      <c r="C194" s="13"/>
      <c r="D194" s="38"/>
      <c r="E194" s="13"/>
      <c r="F194" s="20"/>
      <c r="G194" s="13"/>
      <c r="H194" s="38">
        <v>1</v>
      </c>
      <c r="I194" s="13"/>
      <c r="J194" s="11"/>
      <c r="K194" s="57">
        <v>44987</v>
      </c>
    </row>
    <row r="195" spans="1:11" x14ac:dyDescent="0.3">
      <c r="A195" s="23"/>
      <c r="B195" s="20" t="s">
        <v>153</v>
      </c>
      <c r="C195" s="13"/>
      <c r="D195" s="38">
        <v>3.1000000000000014E-2</v>
      </c>
      <c r="E195" s="13"/>
      <c r="F195" s="20"/>
      <c r="G195" s="13"/>
      <c r="H195" s="38"/>
      <c r="I195" s="13"/>
      <c r="J195" s="11"/>
      <c r="K195" s="20"/>
    </row>
    <row r="196" spans="1:11" x14ac:dyDescent="0.3">
      <c r="A196" s="23">
        <f>EDATE(A193,1)</f>
        <v>39873</v>
      </c>
      <c r="B196" s="20" t="s">
        <v>71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57">
        <v>45001</v>
      </c>
    </row>
    <row r="197" spans="1:11" x14ac:dyDescent="0.3">
      <c r="A197" s="23"/>
      <c r="B197" s="20" t="s">
        <v>96</v>
      </c>
      <c r="C197" s="13"/>
      <c r="D197" s="38"/>
      <c r="E197" s="13"/>
      <c r="F197" s="20"/>
      <c r="G197" s="13"/>
      <c r="H197" s="38"/>
      <c r="I197" s="13"/>
      <c r="J197" s="11"/>
      <c r="K197" s="20" t="s">
        <v>164</v>
      </c>
    </row>
    <row r="198" spans="1:11" x14ac:dyDescent="0.3">
      <c r="A198" s="23"/>
      <c r="B198" s="20" t="s">
        <v>158</v>
      </c>
      <c r="C198" s="13"/>
      <c r="D198" s="38">
        <v>8.0000000000000002E-3</v>
      </c>
      <c r="E198" s="13"/>
      <c r="F198" s="20"/>
      <c r="G198" s="13"/>
      <c r="H198" s="38"/>
      <c r="I198" s="13"/>
      <c r="J198" s="11"/>
      <c r="K198" s="20"/>
    </row>
    <row r="199" spans="1:11" x14ac:dyDescent="0.3">
      <c r="A199" s="23">
        <f>EDATE(A196,1)</f>
        <v>39904</v>
      </c>
      <c r="B199" s="20"/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3">
      <c r="A200" s="23">
        <f t="shared" ref="A200:A204" si="10">EDATE(A199,1)</f>
        <v>39934</v>
      </c>
      <c r="B200" s="20" t="s">
        <v>125</v>
      </c>
      <c r="C200" s="13">
        <v>1.25</v>
      </c>
      <c r="D200" s="38">
        <v>6.200000000000002E-2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3">
      <c r="A201" s="23">
        <f t="shared" si="10"/>
        <v>39965</v>
      </c>
      <c r="B201" s="20" t="s">
        <v>71</v>
      </c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>
        <v>1</v>
      </c>
      <c r="I201" s="13"/>
      <c r="J201" s="11"/>
      <c r="K201" s="57">
        <v>45101</v>
      </c>
    </row>
    <row r="202" spans="1:11" x14ac:dyDescent="0.3">
      <c r="A202" s="23">
        <f t="shared" si="10"/>
        <v>39995</v>
      </c>
      <c r="B202" s="20" t="s">
        <v>80</v>
      </c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>
        <v>2</v>
      </c>
      <c r="I202" s="13"/>
      <c r="J202" s="11"/>
      <c r="K202" s="20" t="s">
        <v>166</v>
      </c>
    </row>
    <row r="203" spans="1:11" x14ac:dyDescent="0.3">
      <c r="A203" s="23">
        <f t="shared" si="10"/>
        <v>40026</v>
      </c>
      <c r="B203" s="20" t="s">
        <v>74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3</v>
      </c>
      <c r="I203" s="13"/>
      <c r="J203" s="11"/>
      <c r="K203" s="20" t="s">
        <v>165</v>
      </c>
    </row>
    <row r="204" spans="1:11" x14ac:dyDescent="0.3">
      <c r="A204" s="23">
        <f t="shared" si="10"/>
        <v>40057</v>
      </c>
      <c r="B204" s="20" t="s">
        <v>71</v>
      </c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>
        <v>1</v>
      </c>
      <c r="I204" s="13"/>
      <c r="J204" s="11"/>
      <c r="K204" s="57">
        <v>45184</v>
      </c>
    </row>
    <row r="205" spans="1:11" x14ac:dyDescent="0.3">
      <c r="A205" s="23"/>
      <c r="B205" s="20" t="s">
        <v>159</v>
      </c>
      <c r="C205" s="13"/>
      <c r="D205" s="38">
        <v>4.6000000000000006E-2</v>
      </c>
      <c r="E205" s="13"/>
      <c r="F205" s="20"/>
      <c r="G205" s="13"/>
      <c r="H205" s="38"/>
      <c r="I205" s="13"/>
      <c r="J205" s="11"/>
      <c r="K205" s="20"/>
    </row>
    <row r="206" spans="1:11" x14ac:dyDescent="0.3">
      <c r="A206" s="23">
        <f>EDATE(A204,1)</f>
        <v>40087</v>
      </c>
      <c r="B206" s="20" t="s">
        <v>71</v>
      </c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>
        <v>1</v>
      </c>
      <c r="I206" s="13"/>
      <c r="J206" s="11"/>
      <c r="K206" s="57">
        <v>45213</v>
      </c>
    </row>
    <row r="207" spans="1:11" x14ac:dyDescent="0.3">
      <c r="A207" s="23"/>
      <c r="B207" s="20" t="s">
        <v>71</v>
      </c>
      <c r="C207" s="13"/>
      <c r="D207" s="38"/>
      <c r="E207" s="13"/>
      <c r="F207" s="20"/>
      <c r="G207" s="13"/>
      <c r="H207" s="38">
        <v>1</v>
      </c>
      <c r="I207" s="13"/>
      <c r="J207" s="11"/>
      <c r="K207" s="57">
        <v>45230</v>
      </c>
    </row>
    <row r="208" spans="1:11" x14ac:dyDescent="0.3">
      <c r="A208" s="23"/>
      <c r="B208" s="20" t="s">
        <v>71</v>
      </c>
      <c r="C208" s="13"/>
      <c r="D208" s="38"/>
      <c r="E208" s="13"/>
      <c r="F208" s="20"/>
      <c r="G208" s="13"/>
      <c r="H208" s="38">
        <v>1</v>
      </c>
      <c r="I208" s="13"/>
      <c r="J208" s="11"/>
      <c r="K208" s="57">
        <v>45233</v>
      </c>
    </row>
    <row r="209" spans="1:11" x14ac:dyDescent="0.3">
      <c r="A209" s="23"/>
      <c r="B209" s="20" t="s">
        <v>160</v>
      </c>
      <c r="C209" s="13"/>
      <c r="D209" s="38">
        <v>4.2000000000000003E-2</v>
      </c>
      <c r="E209" s="13"/>
      <c r="F209" s="20"/>
      <c r="G209" s="13"/>
      <c r="H209" s="38"/>
      <c r="I209" s="13"/>
      <c r="J209" s="11"/>
      <c r="K209" s="20"/>
    </row>
    <row r="210" spans="1:11" x14ac:dyDescent="0.3">
      <c r="A210" s="23">
        <f>EDATE(A206,1)</f>
        <v>40118</v>
      </c>
      <c r="B210" s="20" t="s">
        <v>71</v>
      </c>
      <c r="C210" s="13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>
        <v>1</v>
      </c>
      <c r="I210" s="13"/>
      <c r="J210" s="11"/>
      <c r="K210" s="57">
        <v>45253</v>
      </c>
    </row>
    <row r="211" spans="1:11" x14ac:dyDescent="0.3">
      <c r="A211" s="23"/>
      <c r="B211" s="20" t="s">
        <v>161</v>
      </c>
      <c r="C211" s="13"/>
      <c r="D211" s="38">
        <v>0.26500000000000001</v>
      </c>
      <c r="E211" s="13"/>
      <c r="F211" s="20"/>
      <c r="G211" s="13"/>
      <c r="H211" s="38"/>
      <c r="I211" s="13"/>
      <c r="J211" s="11"/>
      <c r="K211" s="20"/>
    </row>
    <row r="212" spans="1:11" x14ac:dyDescent="0.3">
      <c r="A212" s="23">
        <f>EDATE(A210,1)</f>
        <v>40148</v>
      </c>
      <c r="B212" s="20" t="s">
        <v>57</v>
      </c>
      <c r="C212" s="13">
        <v>1.25</v>
      </c>
      <c r="D212" s="38">
        <v>5</v>
      </c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3">
      <c r="A213" s="23"/>
      <c r="B213" s="20" t="s">
        <v>168</v>
      </c>
      <c r="C213" s="13"/>
      <c r="D213" s="38">
        <v>0.20800000000000002</v>
      </c>
      <c r="E213" s="13"/>
      <c r="F213" s="20"/>
      <c r="G213" s="13" t="str">
        <f>IF(ISBLANK(Table1[[#This Row],[EARNED]]),"",Table1[[#This Row],[EARNED]])</f>
        <v/>
      </c>
      <c r="H213" s="38"/>
      <c r="I213" s="13"/>
      <c r="J213" s="11"/>
      <c r="K213" s="20"/>
    </row>
    <row r="214" spans="1:11" x14ac:dyDescent="0.3">
      <c r="A214" s="47" t="s">
        <v>169</v>
      </c>
      <c r="B214" s="20"/>
      <c r="C214" s="13"/>
      <c r="D214" s="38"/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3">
      <c r="A215" s="23">
        <f>EDATE(A212,1)</f>
        <v>40179</v>
      </c>
      <c r="B215" s="20" t="s">
        <v>71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1</v>
      </c>
      <c r="I215" s="13"/>
      <c r="J215" s="11"/>
      <c r="K215" s="57">
        <v>44951</v>
      </c>
    </row>
    <row r="216" spans="1:11" x14ac:dyDescent="0.3">
      <c r="A216" s="23"/>
      <c r="B216" s="20" t="s">
        <v>167</v>
      </c>
      <c r="C216" s="13"/>
      <c r="D216" s="38">
        <v>0.63300000000000001</v>
      </c>
      <c r="E216" s="13"/>
      <c r="F216" s="20"/>
      <c r="G216" s="13"/>
      <c r="H216" s="38"/>
      <c r="I216" s="13"/>
      <c r="J216" s="11"/>
      <c r="K216" s="20"/>
    </row>
    <row r="217" spans="1:11" x14ac:dyDescent="0.3">
      <c r="A217" s="23">
        <f>EDATE(A215,1)</f>
        <v>40210</v>
      </c>
      <c r="B217" s="20" t="s">
        <v>71</v>
      </c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>
        <v>1</v>
      </c>
      <c r="I217" s="13"/>
      <c r="J217" s="11"/>
      <c r="K217" s="57">
        <v>44960</v>
      </c>
    </row>
    <row r="218" spans="1:11" x14ac:dyDescent="0.3">
      <c r="A218" s="23"/>
      <c r="B218" s="20" t="s">
        <v>170</v>
      </c>
      <c r="C218" s="13"/>
      <c r="D218" s="38">
        <v>0.21200000000000002</v>
      </c>
      <c r="E218" s="13"/>
      <c r="F218" s="20"/>
      <c r="G218" s="13"/>
      <c r="H218" s="38"/>
      <c r="I218" s="13"/>
      <c r="J218" s="11"/>
      <c r="K218" s="20"/>
    </row>
    <row r="219" spans="1:11" x14ac:dyDescent="0.3">
      <c r="A219" s="23">
        <f>EDATE(A217,1)</f>
        <v>40238</v>
      </c>
      <c r="B219" s="20" t="s">
        <v>80</v>
      </c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>
        <v>2</v>
      </c>
      <c r="I219" s="13"/>
      <c r="J219" s="11"/>
      <c r="K219" s="20" t="s">
        <v>172</v>
      </c>
    </row>
    <row r="220" spans="1:11" x14ac:dyDescent="0.3">
      <c r="A220" s="23"/>
      <c r="B220" s="20" t="s">
        <v>80</v>
      </c>
      <c r="C220" s="13"/>
      <c r="D220" s="38"/>
      <c r="E220" s="13"/>
      <c r="F220" s="20"/>
      <c r="G220" s="13"/>
      <c r="H220" s="38">
        <v>2</v>
      </c>
      <c r="I220" s="13"/>
      <c r="J220" s="11"/>
      <c r="K220" s="20" t="s">
        <v>174</v>
      </c>
    </row>
    <row r="221" spans="1:11" x14ac:dyDescent="0.3">
      <c r="A221" s="23"/>
      <c r="B221" s="20" t="s">
        <v>171</v>
      </c>
      <c r="C221" s="13"/>
      <c r="D221" s="38">
        <v>0.27900000000000003</v>
      </c>
      <c r="E221" s="13"/>
      <c r="F221" s="20"/>
      <c r="G221" s="13"/>
      <c r="H221" s="38"/>
      <c r="I221" s="13"/>
      <c r="J221" s="11"/>
      <c r="K221" s="20"/>
    </row>
    <row r="222" spans="1:11" x14ac:dyDescent="0.3">
      <c r="A222" s="23">
        <f>EDATE(A219,1)</f>
        <v>40269</v>
      </c>
      <c r="B222" s="20" t="s">
        <v>71</v>
      </c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>
        <v>1</v>
      </c>
      <c r="I222" s="13"/>
      <c r="J222" s="11"/>
      <c r="K222" s="57">
        <v>45044</v>
      </c>
    </row>
    <row r="223" spans="1:11" x14ac:dyDescent="0.3">
      <c r="A223" s="23"/>
      <c r="B223" s="20" t="s">
        <v>175</v>
      </c>
      <c r="C223" s="13"/>
      <c r="D223" s="38">
        <v>0.47099999999999997</v>
      </c>
      <c r="E223" s="13"/>
      <c r="F223" s="20"/>
      <c r="G223" s="13"/>
      <c r="H223" s="38"/>
      <c r="I223" s="13"/>
      <c r="J223" s="11"/>
      <c r="K223" s="20"/>
    </row>
    <row r="224" spans="1:11" x14ac:dyDescent="0.3">
      <c r="A224" s="23">
        <f>EDATE(A222,1)</f>
        <v>40299</v>
      </c>
      <c r="B224" s="20" t="s">
        <v>57</v>
      </c>
      <c r="C224" s="13">
        <v>1.25</v>
      </c>
      <c r="D224" s="38">
        <v>5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 t="s">
        <v>177</v>
      </c>
    </row>
    <row r="225" spans="1:11" x14ac:dyDescent="0.3">
      <c r="A225" s="23"/>
      <c r="B225" s="20" t="s">
        <v>176</v>
      </c>
      <c r="C225" s="13"/>
      <c r="D225" s="38">
        <v>1.583</v>
      </c>
      <c r="E225" s="13"/>
      <c r="F225" s="20"/>
      <c r="G225" s="13"/>
      <c r="H225" s="38"/>
      <c r="I225" s="13"/>
      <c r="J225" s="11"/>
      <c r="K225" s="20"/>
    </row>
    <row r="226" spans="1:11" x14ac:dyDescent="0.3">
      <c r="A226" s="23">
        <f>EDATE(A224,1)</f>
        <v>40330</v>
      </c>
      <c r="B226" s="20" t="s">
        <v>71</v>
      </c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>
        <v>1</v>
      </c>
      <c r="I226" s="13"/>
      <c r="J226" s="11"/>
      <c r="K226" s="57">
        <v>45106</v>
      </c>
    </row>
    <row r="227" spans="1:11" x14ac:dyDescent="0.3">
      <c r="A227" s="23"/>
      <c r="B227" s="20" t="s">
        <v>178</v>
      </c>
      <c r="C227" s="13"/>
      <c r="D227" s="38">
        <v>2.3330000000000002</v>
      </c>
      <c r="E227" s="13"/>
      <c r="F227" s="20"/>
      <c r="G227" s="13"/>
      <c r="H227" s="38"/>
      <c r="I227" s="13"/>
      <c r="J227" s="11"/>
      <c r="K227" s="20"/>
    </row>
    <row r="228" spans="1:11" x14ac:dyDescent="0.3">
      <c r="A228" s="23">
        <f>EDATE(A226,1)</f>
        <v>40360</v>
      </c>
      <c r="B228" s="20" t="s">
        <v>71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57">
        <v>45116</v>
      </c>
    </row>
    <row r="229" spans="1:11" x14ac:dyDescent="0.3">
      <c r="A229" s="23"/>
      <c r="B229" s="20" t="s">
        <v>179</v>
      </c>
      <c r="C229" s="13"/>
      <c r="D229" s="38">
        <v>3.3079999999999998</v>
      </c>
      <c r="E229" s="13"/>
      <c r="F229" s="20"/>
      <c r="G229" s="13"/>
      <c r="H229" s="38"/>
      <c r="I229" s="13"/>
      <c r="J229" s="11"/>
      <c r="K229" s="20"/>
    </row>
    <row r="230" spans="1:11" x14ac:dyDescent="0.3">
      <c r="A230" s="23">
        <f>EDATE(A228,1)</f>
        <v>40391</v>
      </c>
      <c r="B230" s="20" t="s">
        <v>71</v>
      </c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>
        <v>1</v>
      </c>
      <c r="I230" s="13"/>
      <c r="J230" s="11"/>
      <c r="K230" s="57">
        <v>45147</v>
      </c>
    </row>
    <row r="231" spans="1:11" x14ac:dyDescent="0.3">
      <c r="A231" s="23"/>
      <c r="B231" s="20" t="s">
        <v>180</v>
      </c>
      <c r="C231" s="13"/>
      <c r="D231" s="38">
        <v>2.89</v>
      </c>
      <c r="E231" s="13"/>
      <c r="F231" s="20"/>
      <c r="G231" s="13"/>
      <c r="H231" s="38"/>
      <c r="I231" s="13"/>
      <c r="J231" s="11"/>
      <c r="K231" s="20"/>
    </row>
    <row r="232" spans="1:11" x14ac:dyDescent="0.3">
      <c r="A232" s="23">
        <f>EDATE(A230,1)</f>
        <v>40422</v>
      </c>
      <c r="B232" s="20" t="s">
        <v>181</v>
      </c>
      <c r="C232" s="13">
        <v>1.25</v>
      </c>
      <c r="D232" s="38">
        <v>1.4849999999999999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3">
      <c r="A233" s="23">
        <f t="shared" ref="A233:A235" si="11">EDATE(A232,1)</f>
        <v>40452</v>
      </c>
      <c r="B233" s="20" t="s">
        <v>182</v>
      </c>
      <c r="C233" s="13">
        <v>1.25</v>
      </c>
      <c r="D233" s="38">
        <v>7.3000000000000009E-2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3">
      <c r="A234" s="23">
        <f t="shared" si="11"/>
        <v>40483</v>
      </c>
      <c r="B234" s="20" t="s">
        <v>183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58" t="s">
        <v>184</v>
      </c>
    </row>
    <row r="235" spans="1:11" x14ac:dyDescent="0.3">
      <c r="A235" s="23">
        <f t="shared" si="11"/>
        <v>40513</v>
      </c>
      <c r="B235" s="20" t="s">
        <v>71</v>
      </c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>
        <v>1</v>
      </c>
      <c r="I235" s="13"/>
      <c r="J235" s="11"/>
      <c r="K235" s="57">
        <v>45273</v>
      </c>
    </row>
    <row r="236" spans="1:11" x14ac:dyDescent="0.3">
      <c r="A236" s="23"/>
      <c r="B236" s="20" t="s">
        <v>57</v>
      </c>
      <c r="C236" s="13"/>
      <c r="D236" s="38">
        <v>5</v>
      </c>
      <c r="E236" s="13"/>
      <c r="F236" s="20"/>
      <c r="G236" s="13" t="str">
        <f>IF(ISBLANK(Table1[[#This Row],[EARNED]]),"",Table1[[#This Row],[EARNED]])</f>
        <v/>
      </c>
      <c r="H236" s="38"/>
      <c r="I236" s="13"/>
      <c r="J236" s="11"/>
      <c r="K236" s="20"/>
    </row>
    <row r="237" spans="1:11" x14ac:dyDescent="0.3">
      <c r="A237" s="47" t="s">
        <v>185</v>
      </c>
      <c r="B237" s="20"/>
      <c r="C237" s="13"/>
      <c r="D237" s="38"/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3">
      <c r="A238" s="23">
        <f>EDATE(A235,1)</f>
        <v>40544</v>
      </c>
      <c r="B238" s="20"/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3">
      <c r="A239" s="23">
        <f>EDATE(A238,1)</f>
        <v>40575</v>
      </c>
      <c r="B239" s="20"/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3">
      <c r="A240" s="23">
        <f t="shared" ref="A240:A250" si="12">EDATE(A239,1)</f>
        <v>40603</v>
      </c>
      <c r="B240" s="20"/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/>
    </row>
    <row r="241" spans="1:11" x14ac:dyDescent="0.3">
      <c r="A241" s="23">
        <f t="shared" si="12"/>
        <v>40634</v>
      </c>
      <c r="B241" s="20" t="s">
        <v>80</v>
      </c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2</v>
      </c>
      <c r="I241" s="13"/>
      <c r="J241" s="11"/>
      <c r="K241" s="20" t="s">
        <v>187</v>
      </c>
    </row>
    <row r="242" spans="1:11" x14ac:dyDescent="0.3">
      <c r="A242" s="23"/>
      <c r="B242" s="20" t="s">
        <v>186</v>
      </c>
      <c r="C242" s="13"/>
      <c r="D242" s="38">
        <v>6.7000000000000004E-2</v>
      </c>
      <c r="E242" s="13"/>
      <c r="F242" s="20"/>
      <c r="G242" s="13"/>
      <c r="H242" s="38"/>
      <c r="I242" s="13"/>
      <c r="J242" s="11"/>
      <c r="K242" s="20"/>
    </row>
    <row r="243" spans="1:11" x14ac:dyDescent="0.3">
      <c r="A243" s="23">
        <f>EDATE(A241,1)</f>
        <v>40664</v>
      </c>
      <c r="B243" s="20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3">
      <c r="A244" s="23">
        <f t="shared" si="12"/>
        <v>40695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3">
      <c r="A245" s="23">
        <f t="shared" si="12"/>
        <v>40725</v>
      </c>
      <c r="B245" s="20" t="s">
        <v>71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>
        <v>1</v>
      </c>
      <c r="I245" s="13"/>
      <c r="J245" s="11"/>
      <c r="K245" s="57">
        <v>45120</v>
      </c>
    </row>
    <row r="246" spans="1:11" x14ac:dyDescent="0.3">
      <c r="A246" s="23">
        <f t="shared" si="12"/>
        <v>40756</v>
      </c>
      <c r="B246" s="20" t="s">
        <v>74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>
        <v>3</v>
      </c>
      <c r="I246" s="13"/>
      <c r="J246" s="11"/>
      <c r="K246" s="20" t="s">
        <v>188</v>
      </c>
    </row>
    <row r="247" spans="1:11" x14ac:dyDescent="0.3">
      <c r="A247" s="23">
        <f t="shared" si="12"/>
        <v>40787</v>
      </c>
      <c r="B247" s="20" t="s">
        <v>189</v>
      </c>
      <c r="C247" s="13">
        <v>1.25</v>
      </c>
      <c r="D247" s="38">
        <v>2.700000000000001E-2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3">
      <c r="A248" s="23">
        <f t="shared" si="12"/>
        <v>40817</v>
      </c>
      <c r="B248" s="20" t="s">
        <v>190</v>
      </c>
      <c r="C248" s="13">
        <v>1.25</v>
      </c>
      <c r="D248" s="38">
        <v>9.4E-2</v>
      </c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3">
      <c r="A249" s="23">
        <f t="shared" si="12"/>
        <v>40848</v>
      </c>
      <c r="B249" s="20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3">
      <c r="A250" s="23">
        <f t="shared" si="12"/>
        <v>40878</v>
      </c>
      <c r="B250" s="20" t="s">
        <v>80</v>
      </c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>
        <v>2</v>
      </c>
      <c r="I250" s="13"/>
      <c r="J250" s="11"/>
      <c r="K250" s="20" t="s">
        <v>191</v>
      </c>
    </row>
    <row r="251" spans="1:11" x14ac:dyDescent="0.3">
      <c r="A251" s="23"/>
      <c r="B251" s="20" t="s">
        <v>71</v>
      </c>
      <c r="C251" s="13"/>
      <c r="D251" s="38"/>
      <c r="E251" s="13"/>
      <c r="F251" s="20"/>
      <c r="G251" s="13" t="str">
        <f>IF(ISBLANK(Table1[[#This Row],[EARNED]]),"",Table1[[#This Row],[EARNED]])</f>
        <v/>
      </c>
      <c r="H251" s="38">
        <v>1</v>
      </c>
      <c r="I251" s="13"/>
      <c r="J251" s="11"/>
      <c r="K251" s="57">
        <v>45273</v>
      </c>
    </row>
    <row r="252" spans="1:11" x14ac:dyDescent="0.3">
      <c r="A252" s="47" t="s">
        <v>192</v>
      </c>
      <c r="B252" s="20"/>
      <c r="C252" s="13"/>
      <c r="D252" s="38"/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57"/>
    </row>
    <row r="253" spans="1:11" x14ac:dyDescent="0.3">
      <c r="A253" s="23">
        <f>EDATE(A250,1)</f>
        <v>40909</v>
      </c>
      <c r="B253" s="20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57"/>
    </row>
    <row r="254" spans="1:11" x14ac:dyDescent="0.3">
      <c r="A254" s="23">
        <f>EDATE(A253,1)</f>
        <v>40940</v>
      </c>
      <c r="B254" s="20" t="s">
        <v>80</v>
      </c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>
        <v>2</v>
      </c>
      <c r="I254" s="13"/>
      <c r="J254" s="11"/>
      <c r="K254" s="57"/>
    </row>
    <row r="255" spans="1:11" x14ac:dyDescent="0.3">
      <c r="A255" s="23">
        <f t="shared" ref="A255:A263" si="13">EDATE(A254,1)</f>
        <v>40969</v>
      </c>
      <c r="B255" s="20"/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57"/>
    </row>
    <row r="256" spans="1:11" x14ac:dyDescent="0.3">
      <c r="A256" s="23">
        <f t="shared" si="13"/>
        <v>41000</v>
      </c>
      <c r="B256" s="20"/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57"/>
    </row>
    <row r="257" spans="1:11" x14ac:dyDescent="0.3">
      <c r="A257" s="23">
        <f t="shared" si="13"/>
        <v>41030</v>
      </c>
      <c r="B257" s="20"/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57"/>
    </row>
    <row r="258" spans="1:11" x14ac:dyDescent="0.3">
      <c r="A258" s="23">
        <f t="shared" si="13"/>
        <v>41061</v>
      </c>
      <c r="B258" s="20"/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57"/>
    </row>
    <row r="259" spans="1:11" x14ac:dyDescent="0.3">
      <c r="A259" s="23">
        <f t="shared" si="13"/>
        <v>41091</v>
      </c>
      <c r="B259" s="20" t="s">
        <v>193</v>
      </c>
      <c r="C259" s="13">
        <v>1.25</v>
      </c>
      <c r="D259" s="38">
        <v>1.4999999999999999E-2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57"/>
    </row>
    <row r="260" spans="1:11" x14ac:dyDescent="0.3">
      <c r="A260" s="23">
        <f t="shared" si="13"/>
        <v>41122</v>
      </c>
      <c r="B260" s="20" t="s">
        <v>194</v>
      </c>
      <c r="C260" s="13">
        <v>1.25</v>
      </c>
      <c r="D260" s="38">
        <v>2.5000000000000008E-2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57"/>
    </row>
    <row r="261" spans="1:11" x14ac:dyDescent="0.3">
      <c r="A261" s="23">
        <f t="shared" si="13"/>
        <v>41153</v>
      </c>
      <c r="B261" s="20"/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57"/>
    </row>
    <row r="262" spans="1:11" x14ac:dyDescent="0.3">
      <c r="A262" s="23">
        <f t="shared" si="13"/>
        <v>41183</v>
      </c>
      <c r="B262" s="20"/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/>
      <c r="I262" s="13"/>
      <c r="J262" s="11"/>
      <c r="K262" s="57"/>
    </row>
    <row r="263" spans="1:11" x14ac:dyDescent="0.3">
      <c r="A263" s="23">
        <f t="shared" si="13"/>
        <v>41214</v>
      </c>
      <c r="B263" s="20"/>
      <c r="C263" s="13">
        <v>1.25</v>
      </c>
      <c r="D263" s="38"/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57"/>
    </row>
    <row r="264" spans="1:11" x14ac:dyDescent="0.3">
      <c r="A264" s="23">
        <f>EDATE(A263,1)</f>
        <v>41244</v>
      </c>
      <c r="B264" s="20" t="s">
        <v>57</v>
      </c>
      <c r="C264" s="13">
        <v>1.25</v>
      </c>
      <c r="D264" s="38">
        <v>5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57"/>
    </row>
    <row r="265" spans="1:11" x14ac:dyDescent="0.3">
      <c r="A265" s="47" t="s">
        <v>195</v>
      </c>
      <c r="B265" s="20"/>
      <c r="C265" s="13"/>
      <c r="D265" s="38"/>
      <c r="E265" s="13"/>
      <c r="F265" s="20"/>
      <c r="G265" s="13" t="str">
        <f>IF(ISBLANK(Table1[[#This Row],[EARNED]]),"",Table1[[#This Row],[EARNED]])</f>
        <v/>
      </c>
      <c r="H265" s="38"/>
      <c r="I265" s="13"/>
      <c r="J265" s="11"/>
      <c r="K265" s="57"/>
    </row>
    <row r="266" spans="1:11" x14ac:dyDescent="0.3">
      <c r="A266" s="23">
        <f>EDATE(A264,1)</f>
        <v>41275</v>
      </c>
      <c r="B266" s="20" t="s">
        <v>71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7">
        <v>44950</v>
      </c>
    </row>
    <row r="267" spans="1:11" x14ac:dyDescent="0.3">
      <c r="A267" s="23">
        <f>EDATE(A266,1)</f>
        <v>41306</v>
      </c>
      <c r="B267" s="20" t="s">
        <v>80</v>
      </c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>
        <v>2</v>
      </c>
      <c r="I267" s="13"/>
      <c r="J267" s="11"/>
      <c r="K267" s="57" t="s">
        <v>196</v>
      </c>
    </row>
    <row r="268" spans="1:11" x14ac:dyDescent="0.3">
      <c r="A268" s="23">
        <f t="shared" ref="A268:A277" si="14">EDATE(A267,1)</f>
        <v>41334</v>
      </c>
      <c r="B268" s="20"/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57"/>
    </row>
    <row r="269" spans="1:11" x14ac:dyDescent="0.3">
      <c r="A269" s="23">
        <f t="shared" si="14"/>
        <v>41365</v>
      </c>
      <c r="B269" s="20" t="s">
        <v>80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>
        <v>2</v>
      </c>
      <c r="I269" s="13"/>
      <c r="J269" s="11"/>
      <c r="K269" s="20" t="s">
        <v>173</v>
      </c>
    </row>
    <row r="270" spans="1:11" x14ac:dyDescent="0.3">
      <c r="A270" s="23">
        <f t="shared" si="14"/>
        <v>41395</v>
      </c>
      <c r="B270" s="20"/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57"/>
    </row>
    <row r="271" spans="1:11" x14ac:dyDescent="0.3">
      <c r="A271" s="23">
        <f t="shared" si="14"/>
        <v>41426</v>
      </c>
      <c r="B271" s="20"/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57"/>
    </row>
    <row r="272" spans="1:11" x14ac:dyDescent="0.3">
      <c r="A272" s="23">
        <f t="shared" si="14"/>
        <v>41456</v>
      </c>
      <c r="B272" s="20"/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57"/>
    </row>
    <row r="273" spans="1:11" x14ac:dyDescent="0.3">
      <c r="A273" s="23">
        <f t="shared" si="14"/>
        <v>41487</v>
      </c>
      <c r="B273" s="20"/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57"/>
    </row>
    <row r="274" spans="1:11" x14ac:dyDescent="0.3">
      <c r="A274" s="23">
        <f t="shared" si="14"/>
        <v>41518</v>
      </c>
      <c r="B274" s="20"/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57"/>
    </row>
    <row r="275" spans="1:11" x14ac:dyDescent="0.3">
      <c r="A275" s="23">
        <f t="shared" si="14"/>
        <v>41548</v>
      </c>
      <c r="B275" s="20" t="s">
        <v>80</v>
      </c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>
        <v>2</v>
      </c>
      <c r="I275" s="13"/>
      <c r="J275" s="11"/>
      <c r="K275" s="57" t="s">
        <v>197</v>
      </c>
    </row>
    <row r="276" spans="1:11" x14ac:dyDescent="0.3">
      <c r="A276" s="23">
        <f t="shared" si="14"/>
        <v>41579</v>
      </c>
      <c r="B276" s="20"/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57"/>
    </row>
    <row r="277" spans="1:11" x14ac:dyDescent="0.3">
      <c r="A277" s="23">
        <f t="shared" si="14"/>
        <v>41609</v>
      </c>
      <c r="B277" s="20"/>
      <c r="C277" s="13">
        <v>1.25</v>
      </c>
      <c r="D277" s="38"/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57"/>
    </row>
    <row r="278" spans="1:11" x14ac:dyDescent="0.3">
      <c r="A278" s="47" t="s">
        <v>198</v>
      </c>
      <c r="B278" s="20"/>
      <c r="C278" s="13"/>
      <c r="D278" s="38"/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57"/>
    </row>
    <row r="279" spans="1:11" x14ac:dyDescent="0.3">
      <c r="A279" s="23">
        <f>EDATE(A277,1)</f>
        <v>41640</v>
      </c>
      <c r="B279" s="20" t="s">
        <v>80</v>
      </c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>
        <v>2</v>
      </c>
      <c r="I279" s="13"/>
      <c r="J279" s="11"/>
      <c r="K279" s="57" t="s">
        <v>199</v>
      </c>
    </row>
    <row r="280" spans="1:11" x14ac:dyDescent="0.3">
      <c r="A280" s="23">
        <f>EDATE(A279,1)</f>
        <v>41671</v>
      </c>
      <c r="B280" s="20"/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57"/>
    </row>
    <row r="281" spans="1:11" x14ac:dyDescent="0.3">
      <c r="A281" s="23">
        <f t="shared" ref="A281:A291" si="15">EDATE(A280,1)</f>
        <v>41699</v>
      </c>
      <c r="B281" s="20"/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57"/>
    </row>
    <row r="282" spans="1:11" x14ac:dyDescent="0.3">
      <c r="A282" s="23">
        <f t="shared" si="15"/>
        <v>41730</v>
      </c>
      <c r="B282" s="20"/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57"/>
    </row>
    <row r="283" spans="1:11" x14ac:dyDescent="0.3">
      <c r="A283" s="23">
        <f t="shared" si="15"/>
        <v>41760</v>
      </c>
      <c r="B283" s="20"/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57"/>
    </row>
    <row r="284" spans="1:11" x14ac:dyDescent="0.3">
      <c r="A284" s="23">
        <f t="shared" si="15"/>
        <v>41791</v>
      </c>
      <c r="B284" s="20"/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57"/>
    </row>
    <row r="285" spans="1:11" x14ac:dyDescent="0.3">
      <c r="A285" s="23">
        <f t="shared" si="15"/>
        <v>41821</v>
      </c>
      <c r="B285" s="20" t="s">
        <v>74</v>
      </c>
      <c r="C285" s="13">
        <v>1.25</v>
      </c>
      <c r="D285" s="38"/>
      <c r="E285" s="13"/>
      <c r="F285" s="20"/>
      <c r="G285" s="13">
        <f>IF(ISBLANK(Table1[[#This Row],[EARNED]]),"",Table1[[#This Row],[EARNED]])</f>
        <v>1.25</v>
      </c>
      <c r="H285" s="38">
        <v>3</v>
      </c>
      <c r="I285" s="13"/>
      <c r="J285" s="11"/>
      <c r="K285" s="57" t="s">
        <v>200</v>
      </c>
    </row>
    <row r="286" spans="1:11" x14ac:dyDescent="0.3">
      <c r="A286" s="23"/>
      <c r="B286" s="20" t="s">
        <v>201</v>
      </c>
      <c r="C286" s="13"/>
      <c r="D286" s="38">
        <v>6</v>
      </c>
      <c r="E286" s="13"/>
      <c r="F286" s="20"/>
      <c r="G286" s="13"/>
      <c r="H286" s="38"/>
      <c r="I286" s="13"/>
      <c r="J286" s="11"/>
      <c r="K286" s="57"/>
    </row>
    <row r="287" spans="1:11" x14ac:dyDescent="0.3">
      <c r="A287" s="23">
        <f>EDATE(A285,1)</f>
        <v>41852</v>
      </c>
      <c r="B287" s="20"/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57"/>
    </row>
    <row r="288" spans="1:11" x14ac:dyDescent="0.3">
      <c r="A288" s="23">
        <f t="shared" si="15"/>
        <v>41883</v>
      </c>
      <c r="B288" s="20" t="s">
        <v>202</v>
      </c>
      <c r="C288" s="13">
        <v>1.25</v>
      </c>
      <c r="D288" s="38">
        <v>4</v>
      </c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57" t="s">
        <v>203</v>
      </c>
    </row>
    <row r="289" spans="1:11" x14ac:dyDescent="0.3">
      <c r="A289" s="23">
        <f t="shared" si="15"/>
        <v>41913</v>
      </c>
      <c r="B289" s="20" t="s">
        <v>109</v>
      </c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>
        <v>5</v>
      </c>
      <c r="I289" s="13"/>
      <c r="J289" s="11"/>
      <c r="K289" s="57" t="s">
        <v>204</v>
      </c>
    </row>
    <row r="290" spans="1:11" x14ac:dyDescent="0.3">
      <c r="A290" s="23">
        <f t="shared" si="15"/>
        <v>41944</v>
      </c>
      <c r="B290" s="20"/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57"/>
    </row>
    <row r="291" spans="1:11" x14ac:dyDescent="0.3">
      <c r="A291" s="23">
        <f t="shared" si="15"/>
        <v>41974</v>
      </c>
      <c r="B291" s="20"/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57"/>
    </row>
    <row r="292" spans="1:11" x14ac:dyDescent="0.3">
      <c r="A292" s="47" t="s">
        <v>205</v>
      </c>
      <c r="B292" s="20"/>
      <c r="C292" s="13"/>
      <c r="D292" s="38"/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57"/>
    </row>
    <row r="293" spans="1:11" x14ac:dyDescent="0.3">
      <c r="A293" s="23">
        <f>EDATE(A291,1)</f>
        <v>42005</v>
      </c>
      <c r="B293" s="20" t="s">
        <v>80</v>
      </c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>
        <v>2</v>
      </c>
      <c r="I293" s="13"/>
      <c r="J293" s="11"/>
      <c r="K293" s="57" t="s">
        <v>207</v>
      </c>
    </row>
    <row r="294" spans="1:11" x14ac:dyDescent="0.3">
      <c r="A294" s="23"/>
      <c r="B294" s="20" t="s">
        <v>206</v>
      </c>
      <c r="C294" s="13"/>
      <c r="D294" s="38">
        <v>8</v>
      </c>
      <c r="E294" s="13"/>
      <c r="F294" s="20"/>
      <c r="G294" s="13"/>
      <c r="H294" s="38"/>
      <c r="I294" s="13"/>
      <c r="J294" s="11"/>
      <c r="K294" s="57" t="s">
        <v>208</v>
      </c>
    </row>
    <row r="295" spans="1:11" x14ac:dyDescent="0.3">
      <c r="A295" s="23">
        <f>EDATE(A293,1)</f>
        <v>42036</v>
      </c>
      <c r="B295" s="20"/>
      <c r="C295" s="13">
        <v>1.25</v>
      </c>
      <c r="D295" s="38"/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57"/>
    </row>
    <row r="296" spans="1:11" x14ac:dyDescent="0.3">
      <c r="A296" s="23">
        <f t="shared" ref="A296:A304" si="16">EDATE(A295,1)</f>
        <v>42064</v>
      </c>
      <c r="B296" s="20"/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57"/>
    </row>
    <row r="297" spans="1:11" x14ac:dyDescent="0.3">
      <c r="A297" s="23">
        <f t="shared" si="16"/>
        <v>42095</v>
      </c>
      <c r="B297" s="20"/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57"/>
    </row>
    <row r="298" spans="1:11" x14ac:dyDescent="0.3">
      <c r="A298" s="23">
        <f t="shared" si="16"/>
        <v>42125</v>
      </c>
      <c r="B298" s="20" t="s">
        <v>80</v>
      </c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>
        <v>2</v>
      </c>
      <c r="I298" s="13"/>
      <c r="J298" s="11"/>
      <c r="K298" s="57" t="s">
        <v>210</v>
      </c>
    </row>
    <row r="299" spans="1:11" x14ac:dyDescent="0.3">
      <c r="A299" s="23">
        <f t="shared" si="16"/>
        <v>42156</v>
      </c>
      <c r="B299" s="20"/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57"/>
    </row>
    <row r="300" spans="1:11" x14ac:dyDescent="0.3">
      <c r="A300" s="23">
        <f t="shared" si="16"/>
        <v>42186</v>
      </c>
      <c r="B300" s="20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57"/>
    </row>
    <row r="301" spans="1:11" x14ac:dyDescent="0.3">
      <c r="A301" s="23">
        <f t="shared" si="16"/>
        <v>42217</v>
      </c>
      <c r="B301" s="20"/>
      <c r="C301" s="13">
        <v>1.25</v>
      </c>
      <c r="D301" s="38"/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57"/>
    </row>
    <row r="302" spans="1:11" x14ac:dyDescent="0.3">
      <c r="A302" s="23">
        <f t="shared" si="16"/>
        <v>42248</v>
      </c>
      <c r="B302" s="20"/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57"/>
    </row>
    <row r="303" spans="1:11" x14ac:dyDescent="0.3">
      <c r="A303" s="23">
        <f t="shared" si="16"/>
        <v>42278</v>
      </c>
      <c r="B303" s="20"/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57"/>
    </row>
    <row r="304" spans="1:11" x14ac:dyDescent="0.3">
      <c r="A304" s="23">
        <f t="shared" si="16"/>
        <v>42309</v>
      </c>
      <c r="B304" s="20"/>
      <c r="C304" s="13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/>
      <c r="I304" s="13"/>
      <c r="J304" s="11"/>
      <c r="K304" s="57"/>
    </row>
    <row r="305" spans="1:11" x14ac:dyDescent="0.3">
      <c r="A305" s="23">
        <f>EDATE(A304,1)</f>
        <v>42339</v>
      </c>
      <c r="B305" s="20" t="s">
        <v>209</v>
      </c>
      <c r="C305" s="13">
        <v>1.25</v>
      </c>
      <c r="D305" s="38">
        <v>10</v>
      </c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57"/>
    </row>
    <row r="306" spans="1:11" x14ac:dyDescent="0.3">
      <c r="A306" s="47" t="s">
        <v>211</v>
      </c>
      <c r="B306" s="20"/>
      <c r="C306" s="13"/>
      <c r="D306" s="38"/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57"/>
    </row>
    <row r="307" spans="1:11" x14ac:dyDescent="0.3">
      <c r="A307" s="23">
        <f>EDATE(A305,1)</f>
        <v>42370</v>
      </c>
      <c r="B307" s="20"/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57"/>
    </row>
    <row r="308" spans="1:11" x14ac:dyDescent="0.3">
      <c r="A308" s="23">
        <f>EDATE(A307,1)</f>
        <v>42401</v>
      </c>
      <c r="B308" s="20"/>
      <c r="C308" s="13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57"/>
    </row>
    <row r="309" spans="1:11" x14ac:dyDescent="0.3">
      <c r="A309" s="23">
        <f t="shared" ref="A309:A318" si="17">EDATE(A308,1)</f>
        <v>42430</v>
      </c>
      <c r="B309" s="20"/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57"/>
    </row>
    <row r="310" spans="1:11" x14ac:dyDescent="0.3">
      <c r="A310" s="23">
        <f t="shared" si="17"/>
        <v>42461</v>
      </c>
      <c r="B310" s="20"/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57"/>
    </row>
    <row r="311" spans="1:11" x14ac:dyDescent="0.3">
      <c r="A311" s="23">
        <f t="shared" si="17"/>
        <v>42491</v>
      </c>
      <c r="B311" s="20"/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57"/>
    </row>
    <row r="312" spans="1:11" x14ac:dyDescent="0.3">
      <c r="A312" s="23">
        <f t="shared" si="17"/>
        <v>42522</v>
      </c>
      <c r="B312" s="20"/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57"/>
    </row>
    <row r="313" spans="1:11" x14ac:dyDescent="0.3">
      <c r="A313" s="23">
        <f t="shared" si="17"/>
        <v>42552</v>
      </c>
      <c r="B313" s="20"/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57"/>
    </row>
    <row r="314" spans="1:11" x14ac:dyDescent="0.3">
      <c r="A314" s="23">
        <f t="shared" si="17"/>
        <v>42583</v>
      </c>
      <c r="B314" s="20"/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57"/>
    </row>
    <row r="315" spans="1:11" x14ac:dyDescent="0.3">
      <c r="A315" s="23">
        <f t="shared" si="17"/>
        <v>42614</v>
      </c>
      <c r="B315" s="20"/>
      <c r="C315" s="13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3">
      <c r="A316" s="23">
        <f t="shared" si="17"/>
        <v>42644</v>
      </c>
      <c r="B316" s="20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3">
      <c r="A317" s="23">
        <f t="shared" si="17"/>
        <v>42675</v>
      </c>
      <c r="B317" s="20"/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3">
      <c r="A318" s="23">
        <f t="shared" si="17"/>
        <v>42705</v>
      </c>
      <c r="B318" s="20" t="s">
        <v>57</v>
      </c>
      <c r="C318" s="13">
        <v>1.25</v>
      </c>
      <c r="D318" s="38">
        <v>5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3">
      <c r="A319" s="47" t="s">
        <v>212</v>
      </c>
      <c r="B319" s="20"/>
      <c r="C319" s="13"/>
      <c r="D319" s="38"/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/>
    </row>
    <row r="320" spans="1:11" x14ac:dyDescent="0.3">
      <c r="A320" s="23">
        <f>EDATE(A318,1)</f>
        <v>42736</v>
      </c>
      <c r="B320" s="20"/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3">
      <c r="A321" s="23">
        <f>EDATE(A320,1)</f>
        <v>42767</v>
      </c>
      <c r="B321" s="20"/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3">
      <c r="A322" s="23">
        <f t="shared" ref="A322:A331" si="18">EDATE(A321,1)</f>
        <v>42795</v>
      </c>
      <c r="B322" s="20"/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3">
      <c r="A323" s="23">
        <f t="shared" si="18"/>
        <v>42826</v>
      </c>
      <c r="B323" s="20"/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3">
      <c r="A324" s="23">
        <f t="shared" si="18"/>
        <v>42856</v>
      </c>
      <c r="B324" s="20"/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3">
      <c r="A325" s="23">
        <f t="shared" si="18"/>
        <v>42887</v>
      </c>
      <c r="B325" s="20"/>
      <c r="C325" s="13">
        <v>1.25</v>
      </c>
      <c r="D325" s="38"/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3">
      <c r="A326" s="23">
        <f t="shared" si="18"/>
        <v>42917</v>
      </c>
      <c r="B326" s="20"/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3">
      <c r="A327" s="23">
        <f t="shared" si="18"/>
        <v>42948</v>
      </c>
      <c r="B327" s="20"/>
      <c r="C327" s="13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/>
      <c r="I327" s="13"/>
      <c r="J327" s="11"/>
      <c r="K327" s="20"/>
    </row>
    <row r="328" spans="1:11" x14ac:dyDescent="0.3">
      <c r="A328" s="23">
        <f t="shared" si="18"/>
        <v>42979</v>
      </c>
      <c r="B328" s="20"/>
      <c r="C328" s="13">
        <v>1.25</v>
      </c>
      <c r="D328" s="38"/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3">
      <c r="A329" s="23">
        <f t="shared" si="18"/>
        <v>43009</v>
      </c>
      <c r="B329" s="20"/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3">
      <c r="A330" s="23">
        <f t="shared" si="18"/>
        <v>43040</v>
      </c>
      <c r="B330" s="20"/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/>
    </row>
    <row r="331" spans="1:11" x14ac:dyDescent="0.3">
      <c r="A331" s="23">
        <f t="shared" si="18"/>
        <v>43070</v>
      </c>
      <c r="B331" s="20" t="s">
        <v>57</v>
      </c>
      <c r="C331" s="13">
        <v>1.25</v>
      </c>
      <c r="D331" s="38">
        <v>5</v>
      </c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20"/>
    </row>
    <row r="332" spans="1:11" x14ac:dyDescent="0.3">
      <c r="A332" s="47" t="s">
        <v>44</v>
      </c>
      <c r="B332" s="20"/>
      <c r="C332" s="13"/>
      <c r="D332" s="38"/>
      <c r="E332" s="33" t="s">
        <v>32</v>
      </c>
      <c r="F332" s="20"/>
      <c r="G332" s="13" t="str">
        <f>IF(ISBLANK(Table1[[#This Row],[EARNED]]),"",Table1[[#This Row],[EARNED]])</f>
        <v/>
      </c>
      <c r="H332" s="38"/>
      <c r="I332" s="33" t="s">
        <v>32</v>
      </c>
      <c r="J332" s="11"/>
      <c r="K332" s="20"/>
    </row>
    <row r="333" spans="1:11" x14ac:dyDescent="0.3">
      <c r="A333" s="39">
        <v>43101</v>
      </c>
      <c r="B333" s="20"/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3">
      <c r="A334" s="39">
        <v>43132</v>
      </c>
      <c r="B334" s="20"/>
      <c r="C334" s="13">
        <v>1.25</v>
      </c>
      <c r="D334" s="38"/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3">
      <c r="A335" s="39">
        <v>43160</v>
      </c>
      <c r="B335" s="20"/>
      <c r="C335" s="13">
        <v>1.25</v>
      </c>
      <c r="D335" s="38"/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3">
      <c r="A336" s="39">
        <v>43191</v>
      </c>
      <c r="B336" s="20"/>
      <c r="C336" s="13">
        <v>1.25</v>
      </c>
      <c r="D336" s="38"/>
      <c r="E336" s="9"/>
      <c r="F336" s="20"/>
      <c r="G336" s="13">
        <f>IF(ISBLANK(Table1[[#This Row],[EARNED]]),"",Table1[[#This Row],[EARNED]])</f>
        <v>1.25</v>
      </c>
      <c r="H336" s="38"/>
      <c r="I336" s="9"/>
      <c r="J336" s="11"/>
      <c r="K336" s="20"/>
    </row>
    <row r="337" spans="1:11" x14ac:dyDescent="0.3">
      <c r="A337" s="39">
        <v>43221</v>
      </c>
      <c r="B337" s="20"/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/>
      <c r="I337" s="9"/>
      <c r="J337" s="11"/>
      <c r="K337" s="20"/>
    </row>
    <row r="338" spans="1:11" x14ac:dyDescent="0.3">
      <c r="A338" s="39">
        <v>43252</v>
      </c>
      <c r="B338" s="15" t="s">
        <v>45</v>
      </c>
      <c r="C338" s="13">
        <v>1.25</v>
      </c>
      <c r="D338" s="42">
        <v>1</v>
      </c>
      <c r="E338" s="9"/>
      <c r="F338" s="15"/>
      <c r="G338" s="41">
        <f>IF(ISBLANK(Table1[[#This Row],[EARNED]]),"",Table1[[#This Row],[EARNED]])</f>
        <v>1.25</v>
      </c>
      <c r="H338" s="42"/>
      <c r="I338" s="9"/>
      <c r="J338" s="12"/>
      <c r="K338" s="48">
        <v>43262</v>
      </c>
    </row>
    <row r="339" spans="1:11" x14ac:dyDescent="0.3">
      <c r="A339" s="39">
        <v>43282</v>
      </c>
      <c r="B339" s="20"/>
      <c r="C339" s="13">
        <v>1.25</v>
      </c>
      <c r="D339" s="38"/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3">
      <c r="A340" s="39">
        <v>43313</v>
      </c>
      <c r="B340" s="20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3">
      <c r="A341" s="39">
        <v>43344</v>
      </c>
      <c r="B341" s="20"/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3">
      <c r="A342" s="39">
        <v>43374</v>
      </c>
      <c r="B342" s="20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3">
      <c r="A343" s="39">
        <v>43405</v>
      </c>
      <c r="B343" s="20"/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3">
      <c r="A344" s="39">
        <v>43435</v>
      </c>
      <c r="B344" s="20" t="s">
        <v>46</v>
      </c>
      <c r="C344" s="13">
        <v>1.25</v>
      </c>
      <c r="D344" s="38">
        <v>4</v>
      </c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3">
      <c r="A345" s="47" t="s">
        <v>47</v>
      </c>
      <c r="B345" s="20"/>
      <c r="C345" s="13"/>
      <c r="D345" s="38"/>
      <c r="E345" s="9"/>
      <c r="F345" s="20"/>
      <c r="G345" s="13" t="str">
        <f>IF(ISBLANK(Table1[[#This Row],[EARNED]]),"",Table1[[#This Row],[EARNED]])</f>
        <v/>
      </c>
      <c r="H345" s="38"/>
      <c r="I345" s="9"/>
      <c r="J345" s="11"/>
      <c r="K345" s="20"/>
    </row>
    <row r="346" spans="1:11" x14ac:dyDescent="0.3">
      <c r="A346" s="39">
        <v>43466</v>
      </c>
      <c r="B346" s="20"/>
      <c r="C346" s="13">
        <v>1.25</v>
      </c>
      <c r="D346" s="38"/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/>
    </row>
    <row r="347" spans="1:11" x14ac:dyDescent="0.3">
      <c r="A347" s="39">
        <v>43497</v>
      </c>
      <c r="B347" s="20" t="s">
        <v>48</v>
      </c>
      <c r="C347" s="13">
        <v>1.25</v>
      </c>
      <c r="D347" s="38"/>
      <c r="E347" s="9"/>
      <c r="F347" s="20"/>
      <c r="G347" s="13">
        <f>IF(ISBLANK(Table1[[#This Row],[EARNED]]),"",Table1[[#This Row],[EARNED]])</f>
        <v>1.25</v>
      </c>
      <c r="H347" s="38">
        <v>8</v>
      </c>
      <c r="I347" s="9"/>
      <c r="J347" s="11"/>
      <c r="K347" s="20" t="s">
        <v>49</v>
      </c>
    </row>
    <row r="348" spans="1:11" x14ac:dyDescent="0.3">
      <c r="A348" s="39">
        <v>43525</v>
      </c>
      <c r="B348" s="20" t="s">
        <v>50</v>
      </c>
      <c r="C348" s="13">
        <v>1.25</v>
      </c>
      <c r="D348" s="38">
        <v>11</v>
      </c>
      <c r="E348" s="9"/>
      <c r="F348" s="20"/>
      <c r="G348" s="13">
        <f>IF(ISBLANK(Table1[[#This Row],[EARNED]]),"",Table1[[#This Row],[EARNED]])</f>
        <v>1.25</v>
      </c>
      <c r="H348" s="38"/>
      <c r="I348" s="9"/>
      <c r="J348" s="11"/>
      <c r="K348" s="20" t="s">
        <v>52</v>
      </c>
    </row>
    <row r="349" spans="1:11" x14ac:dyDescent="0.3">
      <c r="A349" s="39"/>
      <c r="B349" s="20" t="s">
        <v>51</v>
      </c>
      <c r="C349" s="13"/>
      <c r="D349" s="38"/>
      <c r="E349" s="9"/>
      <c r="F349" s="20"/>
      <c r="G349" s="13"/>
      <c r="H349" s="38">
        <v>9</v>
      </c>
      <c r="I349" s="9"/>
      <c r="J349" s="11"/>
      <c r="K349" s="20" t="s">
        <v>53</v>
      </c>
    </row>
    <row r="350" spans="1:11" x14ac:dyDescent="0.3">
      <c r="A350" s="39">
        <v>43556</v>
      </c>
      <c r="B350" s="20" t="s">
        <v>54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10</v>
      </c>
      <c r="I350" s="9"/>
      <c r="J350" s="11"/>
      <c r="K350" s="20" t="s">
        <v>55</v>
      </c>
    </row>
    <row r="351" spans="1:11" x14ac:dyDescent="0.3">
      <c r="A351" s="39">
        <v>43586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3">
      <c r="A352" s="39">
        <v>43617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3">
      <c r="A353" s="39">
        <v>43647</v>
      </c>
      <c r="B353" s="20"/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3">
      <c r="A354" s="39">
        <v>43678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3">
      <c r="A355" s="39">
        <v>43709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3">
      <c r="A356" s="39">
        <v>43739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3">
      <c r="A357" s="39">
        <v>43770</v>
      </c>
      <c r="B357" s="20"/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3">
      <c r="A358" s="39">
        <v>43800</v>
      </c>
      <c r="B358" s="20"/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3">
      <c r="A359" s="47" t="s">
        <v>56</v>
      </c>
      <c r="B359" s="20"/>
      <c r="C359" s="13"/>
      <c r="D359" s="38"/>
      <c r="E359" s="9"/>
      <c r="F359" s="20"/>
      <c r="G359" s="13" t="str">
        <f>IF(ISBLANK(Table1[[#This Row],[EARNED]]),"",Table1[[#This Row],[EARNED]])</f>
        <v/>
      </c>
      <c r="H359" s="38"/>
      <c r="I359" s="9"/>
      <c r="J359" s="11"/>
      <c r="K359" s="20"/>
    </row>
    <row r="360" spans="1:11" x14ac:dyDescent="0.3">
      <c r="A360" s="39">
        <v>43831</v>
      </c>
      <c r="B360" s="20"/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3">
      <c r="A361" s="39">
        <v>43862</v>
      </c>
      <c r="B361" s="20"/>
      <c r="C361" s="13">
        <v>1.25</v>
      </c>
      <c r="D361" s="38"/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3">
      <c r="A362" s="39">
        <v>43891</v>
      </c>
      <c r="B362" s="20"/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3">
      <c r="A363" s="39">
        <v>43922</v>
      </c>
      <c r="B363" s="20"/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3">
      <c r="A364" s="39">
        <v>43952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3">
      <c r="A365" s="39">
        <v>43983</v>
      </c>
      <c r="B365" s="20"/>
      <c r="C365" s="13">
        <v>1.25</v>
      </c>
      <c r="D365" s="38"/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3">
      <c r="A366" s="39">
        <v>44013</v>
      </c>
      <c r="B366" s="20"/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3">
      <c r="A367" s="39">
        <v>44044</v>
      </c>
      <c r="B367" s="20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3">
      <c r="A368" s="39">
        <v>44075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3">
      <c r="A369" s="39">
        <v>44105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3">
      <c r="A370" s="39">
        <v>44136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39">
        <v>44166</v>
      </c>
      <c r="B371" s="20" t="s">
        <v>57</v>
      </c>
      <c r="C371" s="13">
        <v>1.25</v>
      </c>
      <c r="D371" s="38">
        <v>5</v>
      </c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47" t="s">
        <v>58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3">
      <c r="A373" s="39">
        <v>44197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39">
        <v>44228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39">
        <v>44256</v>
      </c>
      <c r="B375" s="20"/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3">
      <c r="A376" s="39">
        <v>44287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3">
      <c r="A377" s="39">
        <v>44317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3">
      <c r="A378" s="39">
        <v>44348</v>
      </c>
      <c r="B378" s="20"/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3">
      <c r="A379" s="39">
        <v>44378</v>
      </c>
      <c r="B379" s="20"/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3">
      <c r="A380" s="39">
        <v>44409</v>
      </c>
      <c r="B380" s="20"/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3">
      <c r="A381" s="39">
        <v>44440</v>
      </c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3">
      <c r="A382" s="39">
        <v>44470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39">
        <v>44501</v>
      </c>
      <c r="B383" s="20"/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39">
        <v>44531</v>
      </c>
      <c r="B384" s="20" t="s">
        <v>51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>
        <v>9</v>
      </c>
      <c r="I384" s="9"/>
      <c r="J384" s="11"/>
      <c r="K384" s="20" t="s">
        <v>60</v>
      </c>
    </row>
    <row r="385" spans="1:11" x14ac:dyDescent="0.3">
      <c r="A385" s="39"/>
      <c r="B385" s="20" t="s">
        <v>59</v>
      </c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>
        <v>21</v>
      </c>
      <c r="I385" s="9"/>
      <c r="J385" s="11"/>
      <c r="K385" s="20" t="s">
        <v>61</v>
      </c>
    </row>
    <row r="386" spans="1:11" x14ac:dyDescent="0.3">
      <c r="A386" s="39"/>
      <c r="B386" s="20" t="s">
        <v>57</v>
      </c>
      <c r="C386" s="13"/>
      <c r="D386" s="38">
        <v>5</v>
      </c>
      <c r="E386" s="9"/>
      <c r="F386" s="20"/>
      <c r="G386" s="13" t="str">
        <f>IF(ISBLANK(Table1[[#This Row],[EARNED]]),"",Table1[[#This Row],[EARNED]])</f>
        <v/>
      </c>
      <c r="H386" s="38"/>
      <c r="I386" s="9"/>
      <c r="J386" s="11"/>
      <c r="K386" s="20"/>
    </row>
    <row r="387" spans="1:11" x14ac:dyDescent="0.3">
      <c r="A387" s="47" t="s">
        <v>62</v>
      </c>
      <c r="B387" s="20"/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/>
      <c r="I387" s="9"/>
      <c r="J387" s="11"/>
      <c r="K387" s="20"/>
    </row>
    <row r="388" spans="1:11" x14ac:dyDescent="0.3">
      <c r="A388" s="39">
        <v>44562</v>
      </c>
      <c r="B388" s="20" t="s">
        <v>48</v>
      </c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>
        <v>8</v>
      </c>
      <c r="I388" s="9"/>
      <c r="J388" s="11"/>
      <c r="K388" s="20" t="s">
        <v>64</v>
      </c>
    </row>
    <row r="389" spans="1:11" x14ac:dyDescent="0.3">
      <c r="A389" s="39"/>
      <c r="B389" s="20" t="s">
        <v>63</v>
      </c>
      <c r="C389" s="13"/>
      <c r="D389" s="38">
        <v>10</v>
      </c>
      <c r="E389" s="9"/>
      <c r="F389" s="20"/>
      <c r="G389" s="13"/>
      <c r="H389" s="38"/>
      <c r="I389" s="9"/>
      <c r="J389" s="11"/>
      <c r="K389" s="20" t="s">
        <v>65</v>
      </c>
    </row>
    <row r="390" spans="1:11" x14ac:dyDescent="0.3">
      <c r="A390" s="39">
        <v>44593</v>
      </c>
      <c r="B390" s="20"/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3">
      <c r="A391" s="39">
        <v>44621</v>
      </c>
      <c r="B391" s="20"/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3">
      <c r="A392" s="39">
        <v>44652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3">
      <c r="A393" s="39">
        <v>44682</v>
      </c>
      <c r="B393" s="20"/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/>
    </row>
    <row r="394" spans="1:11" x14ac:dyDescent="0.3">
      <c r="A394" s="39">
        <v>44713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3">
      <c r="A395" s="39">
        <v>44743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3">
      <c r="A396" s="39">
        <v>44774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3">
      <c r="A397" s="39">
        <v>44805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3">
      <c r="A398" s="39">
        <v>44835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/>
      <c r="I398" s="9"/>
      <c r="J398" s="11"/>
      <c r="K398" s="20"/>
    </row>
    <row r="399" spans="1:11" x14ac:dyDescent="0.3">
      <c r="A399" s="39">
        <v>44866</v>
      </c>
      <c r="B399" s="20"/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20"/>
    </row>
    <row r="400" spans="1:11" x14ac:dyDescent="0.3">
      <c r="A400" s="39">
        <v>44896</v>
      </c>
      <c r="B400" s="20"/>
      <c r="C400" s="13">
        <v>1.25</v>
      </c>
      <c r="D400" s="38"/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3">
      <c r="A401" s="47" t="s">
        <v>213</v>
      </c>
      <c r="B401" s="20"/>
      <c r="C401" s="13"/>
      <c r="D401" s="38"/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20"/>
    </row>
    <row r="402" spans="1:11" x14ac:dyDescent="0.3">
      <c r="A402" s="39">
        <v>44927</v>
      </c>
      <c r="B402" s="20"/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3">
      <c r="A403" s="39">
        <v>44958</v>
      </c>
      <c r="B403" s="20"/>
      <c r="C403" s="13">
        <v>1.25</v>
      </c>
      <c r="D403" s="38"/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/>
    </row>
    <row r="404" spans="1:11" x14ac:dyDescent="0.3">
      <c r="A404" s="39">
        <v>44986</v>
      </c>
      <c r="B404" s="20"/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/>
    </row>
    <row r="405" spans="1:11" x14ac:dyDescent="0.3">
      <c r="A405" s="39">
        <v>45017</v>
      </c>
      <c r="B405" s="20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3">
      <c r="A406" s="39">
        <v>45047</v>
      </c>
      <c r="B406" s="20" t="s">
        <v>109</v>
      </c>
      <c r="C406" s="13"/>
      <c r="D406" s="38"/>
      <c r="E406" s="9"/>
      <c r="F406" s="20"/>
      <c r="G406" s="13" t="str">
        <f>IF(ISBLANK(Table1[[#This Row],[EARNED]]),"",Table1[[#This Row],[EARNED]])</f>
        <v/>
      </c>
      <c r="H406" s="38">
        <v>5</v>
      </c>
      <c r="I406" s="9"/>
      <c r="J406" s="11"/>
      <c r="K406" s="20" t="s">
        <v>214</v>
      </c>
    </row>
    <row r="407" spans="1:11" x14ac:dyDescent="0.3">
      <c r="A407" s="39"/>
      <c r="B407" s="20" t="s">
        <v>87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>
        <v>4</v>
      </c>
      <c r="I407" s="9"/>
      <c r="J407" s="11"/>
      <c r="K407" s="20" t="s">
        <v>215</v>
      </c>
    </row>
    <row r="408" spans="1:11" x14ac:dyDescent="0.3">
      <c r="A408" s="39"/>
      <c r="B408" s="20"/>
      <c r="C408" s="13"/>
      <c r="D408" s="38"/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20"/>
    </row>
    <row r="409" spans="1:11" x14ac:dyDescent="0.3">
      <c r="A409" s="39"/>
      <c r="B409" s="20"/>
      <c r="C409" s="13"/>
      <c r="D409" s="38"/>
      <c r="E409" s="9"/>
      <c r="F409" s="20"/>
      <c r="G409" s="13" t="str">
        <f>IF(ISBLANK(Table1[[#This Row],[EARNED]]),"",Table1[[#This Row],[EARNED]])</f>
        <v/>
      </c>
      <c r="H409" s="38"/>
      <c r="I409" s="9"/>
      <c r="J409" s="11"/>
      <c r="K409" s="20"/>
    </row>
    <row r="410" spans="1:11" x14ac:dyDescent="0.3">
      <c r="A410" s="39"/>
      <c r="B410" s="20"/>
      <c r="C410" s="13"/>
      <c r="D410" s="38"/>
      <c r="E410" s="9"/>
      <c r="F410" s="20"/>
      <c r="G410" s="13" t="str">
        <f>IF(ISBLANK(Table1[[#This Row],[EARNED]]),"",Table1[[#This Row],[EARNED]])</f>
        <v/>
      </c>
      <c r="H410" s="38"/>
      <c r="I410" s="9"/>
      <c r="J410" s="11"/>
      <c r="K410" s="20"/>
    </row>
    <row r="411" spans="1:11" x14ac:dyDescent="0.3">
      <c r="A411" s="39"/>
      <c r="B411" s="20"/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/>
      <c r="I411" s="9"/>
      <c r="J411" s="11"/>
      <c r="K411" s="20"/>
    </row>
    <row r="412" spans="1:11" x14ac:dyDescent="0.3">
      <c r="A412" s="39"/>
      <c r="B412" s="20"/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20"/>
    </row>
    <row r="413" spans="1:11" x14ac:dyDescent="0.3">
      <c r="A413" s="39"/>
      <c r="B413" s="20"/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/>
      <c r="I413" s="9"/>
      <c r="J413" s="11"/>
      <c r="K413" s="20"/>
    </row>
    <row r="414" spans="1:11" x14ac:dyDescent="0.3">
      <c r="A414" s="39"/>
      <c r="B414" s="20"/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/>
    </row>
    <row r="415" spans="1:11" x14ac:dyDescent="0.3">
      <c r="A415" s="39"/>
      <c r="B415" s="20"/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/>
    </row>
    <row r="416" spans="1:11" x14ac:dyDescent="0.3">
      <c r="A416" s="39"/>
      <c r="B416" s="20"/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/>
    </row>
    <row r="417" spans="1:11" x14ac:dyDescent="0.3">
      <c r="A417" s="39"/>
      <c r="B417" s="20"/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/>
      <c r="I417" s="9"/>
      <c r="J417" s="11"/>
      <c r="K417" s="20"/>
    </row>
    <row r="418" spans="1:11" x14ac:dyDescent="0.3">
      <c r="A418" s="39"/>
      <c r="B418" s="20"/>
      <c r="C418" s="13"/>
      <c r="D418" s="38"/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3">
      <c r="A419" s="39"/>
      <c r="B419" s="20"/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20"/>
    </row>
    <row r="420" spans="1:11" x14ac:dyDescent="0.3">
      <c r="A420" s="39"/>
      <c r="B420" s="20"/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3">
      <c r="A421" s="39"/>
      <c r="B421" s="20"/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20"/>
    </row>
    <row r="422" spans="1:11" x14ac:dyDescent="0.3">
      <c r="A422" s="39"/>
      <c r="B422" s="20"/>
      <c r="C422" s="13"/>
      <c r="D422" s="38"/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20"/>
    </row>
    <row r="423" spans="1:11" x14ac:dyDescent="0.3">
      <c r="A423" s="39"/>
      <c r="B423" s="20"/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20"/>
    </row>
    <row r="424" spans="1:11" x14ac:dyDescent="0.3">
      <c r="A424" s="39"/>
      <c r="B424" s="20"/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/>
    </row>
    <row r="425" spans="1:11" x14ac:dyDescent="0.3">
      <c r="A425" s="39"/>
      <c r="B425" s="20"/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/>
    </row>
    <row r="426" spans="1:11" x14ac:dyDescent="0.3">
      <c r="A426" s="39"/>
      <c r="B426" s="20"/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/>
    </row>
    <row r="427" spans="1:11" x14ac:dyDescent="0.3">
      <c r="A427" s="39"/>
      <c r="B427" s="20"/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/>
      <c r="I427" s="9"/>
      <c r="J427" s="11"/>
      <c r="K427" s="20"/>
    </row>
    <row r="428" spans="1:11" x14ac:dyDescent="0.3">
      <c r="A428" s="39"/>
      <c r="B428" s="20"/>
      <c r="C428" s="13"/>
      <c r="D428" s="38"/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3">
      <c r="A429" s="39"/>
      <c r="B429" s="20"/>
      <c r="C429" s="13"/>
      <c r="D429" s="38"/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3">
      <c r="A430" s="39"/>
      <c r="B430" s="20"/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3">
      <c r="A431" s="39"/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3">
      <c r="A432" s="39"/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/>
      <c r="K432" s="20"/>
    </row>
    <row r="433" spans="1:11" x14ac:dyDescent="0.3">
      <c r="A433" s="39"/>
      <c r="B433" s="20"/>
      <c r="C433" s="13"/>
      <c r="D433" s="38"/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3">
      <c r="A434" s="39"/>
      <c r="B434" s="20"/>
      <c r="C434" s="13"/>
      <c r="D434" s="38"/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3">
      <c r="A435" s="39"/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3">
      <c r="A436" s="39"/>
      <c r="B436" s="20"/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/>
      <c r="I436" s="9"/>
      <c r="J436" s="11"/>
      <c r="K436" s="20"/>
    </row>
    <row r="437" spans="1:11" x14ac:dyDescent="0.3">
      <c r="A437" s="39"/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3">
      <c r="A438" s="39"/>
      <c r="B438" s="20"/>
      <c r="C438" s="13"/>
      <c r="D438" s="38"/>
      <c r="E438" s="9"/>
      <c r="F438" s="20"/>
      <c r="G438" s="13" t="str">
        <f>IF(ISBLANK(Table1[[#This Row],[EARNED]]),"",Table1[[#This Row],[EARNED]])</f>
        <v/>
      </c>
      <c r="H438" s="38"/>
      <c r="I438" s="9"/>
      <c r="J438" s="11"/>
      <c r="K438" s="20"/>
    </row>
    <row r="439" spans="1:11" x14ac:dyDescent="0.3">
      <c r="A439" s="39"/>
      <c r="B439" s="20"/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3">
      <c r="A440" s="39"/>
      <c r="B440" s="20"/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3">
      <c r="A441" s="39"/>
      <c r="B441" s="20"/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3">
      <c r="A442" s="39"/>
      <c r="B442" s="20"/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3">
      <c r="A443" s="39"/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3">
      <c r="A444" s="39"/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3">
      <c r="A445" s="39"/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3">
      <c r="A446" s="39"/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3">
      <c r="A447" s="39"/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3">
      <c r="A448" s="39"/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3">
      <c r="A449" s="39"/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3">
      <c r="A450" s="39"/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3">
      <c r="A451" s="39"/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3">
      <c r="A452" s="39"/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3">
      <c r="A453" s="39"/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3">
      <c r="A454" s="40"/>
      <c r="B454" s="15"/>
      <c r="C454" s="41"/>
      <c r="D454" s="42"/>
      <c r="E454" s="9"/>
      <c r="F454" s="15"/>
      <c r="G454" s="41" t="str">
        <f>IF(ISBLANK(Table1[[#This Row],[EARNED]]),"",Table1[[#This Row],[EARNED]])</f>
        <v/>
      </c>
      <c r="H454" s="42"/>
      <c r="I454" s="9"/>
      <c r="J454" s="12"/>
      <c r="K45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45.125</v>
      </c>
      <c r="B3" s="11">
        <v>93.375</v>
      </c>
      <c r="D3" s="11">
        <v>4</v>
      </c>
      <c r="E3" s="11">
        <v>0</v>
      </c>
      <c r="F3" s="11">
        <v>27</v>
      </c>
      <c r="G3" s="44">
        <f>SUMIFS(F7:F14,E7:E14,E3)+SUMIFS(D7:D66,C7:C66,F3)+D3</f>
        <v>4.056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69" t="s">
        <v>38</v>
      </c>
      <c r="J6" s="69"/>
      <c r="K6" s="69"/>
      <c r="L6" s="69"/>
    </row>
    <row r="7" spans="1:12" x14ac:dyDescent="0.3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2023-05-23T09:00:37Z</dcterms:modified>
</cp:coreProperties>
</file>