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0" i="1" l="1"/>
  <c r="G351" i="1"/>
  <c r="G352" i="1"/>
  <c r="G353" i="1"/>
  <c r="G354" i="1"/>
  <c r="G355" i="1"/>
  <c r="G356" i="1"/>
  <c r="G357" i="1"/>
  <c r="G358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<sst xmlns="http://schemas.openxmlformats.org/spreadsheetml/2006/main" count="200" uniqueCount="141">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</sst>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85"/>
  <sheetViews>
    <sheetView tabSelected="1" zoomScaleNormal="100" workbookViewId="0">
      <pane ySplit="4155" topLeftCell="A349" activePane="bottomLeft"/>
      <selection activeCell="D11" sqref="D11"/>
      <selection pane="bottomLeft" activeCell="K358" sqref="K3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5" customHeight="1" x14ac:dyDescent="0.25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5"/>
      <c r="B9" s="46" t="s">
        <v>23</v>
      </c>
      <c r="C9" s="39"/>
      <c r="D9" s="12"/>
      <c r="E9" s="13">
        <f>SUM(Table1[EARNED])-SUM(Table1[Absence Undertime W/ Pay])+CONVERTION!$A$3</f>
        <v>217.81400000000002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420.5</v>
      </c>
      <c r="J9" s="11"/>
      <c r="K9" s="20"/>
    </row>
    <row r="10" spans="1:11" x14ac:dyDescent="0.25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25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25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25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25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25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25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25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25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25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25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25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25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25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25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25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25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25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25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25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25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25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25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25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25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25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25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25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25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25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25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25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25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25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25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25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25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25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25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25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25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25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25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25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25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25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25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25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25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25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25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25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25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25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25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25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25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25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25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25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25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25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25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25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25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25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25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25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25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25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25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25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25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25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25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25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25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25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25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25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25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25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25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25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25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25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25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25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25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25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25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25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25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25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25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25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25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25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25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25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25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25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25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25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25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25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25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25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25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25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25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25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25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25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25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25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25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25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25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25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25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25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25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25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25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25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25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25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25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25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25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25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25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25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25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25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25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25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25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25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25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25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25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25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25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25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25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25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25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25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25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25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25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25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25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25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25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25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25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25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25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25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25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25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25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25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25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25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25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25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25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25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25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25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25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25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25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25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25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25">
      <c r="A353" s="38">
        <v>44958</v>
      </c>
      <c r="B353" s="20" t="s">
        <v>47</v>
      </c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>
        <v>1</v>
      </c>
      <c r="I353" s="9"/>
      <c r="J353" s="11"/>
      <c r="K353" s="54">
        <v>44984</v>
      </c>
    </row>
    <row r="354" spans="1:11" x14ac:dyDescent="0.25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25">
      <c r="A355" s="38">
        <v>45017</v>
      </c>
      <c r="B355" s="20"/>
      <c r="C355" s="13">
        <v>1.25</v>
      </c>
      <c r="D355" s="37"/>
      <c r="E355" s="9"/>
      <c r="F355" s="20"/>
      <c r="G355" s="13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38">
        <v>45047</v>
      </c>
      <c r="B356" s="20"/>
      <c r="C356" s="13">
        <v>1.25</v>
      </c>
      <c r="D356" s="37"/>
      <c r="E356" s="9"/>
      <c r="F356" s="20"/>
      <c r="G356" s="13">
        <f>IF(ISBLANK(Table1[[#This Row],[EARNED]]),"",Table1[[#This Row],[EARNED]])</f>
        <v>1.25</v>
      </c>
      <c r="H356" s="37"/>
      <c r="I356" s="9"/>
      <c r="J356" s="11"/>
      <c r="K356" s="20"/>
    </row>
    <row r="357" spans="1:11" x14ac:dyDescent="0.25">
      <c r="A357" s="38">
        <v>45078</v>
      </c>
      <c r="B357" s="20" t="s">
        <v>47</v>
      </c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>
        <v>1</v>
      </c>
      <c r="I357" s="9"/>
      <c r="J357" s="11"/>
      <c r="K357" s="54">
        <v>45086</v>
      </c>
    </row>
    <row r="358" spans="1:11" x14ac:dyDescent="0.25">
      <c r="A358" s="38">
        <v>45108</v>
      </c>
      <c r="B358" s="20"/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/>
      <c r="I358" s="9"/>
      <c r="J358" s="11"/>
      <c r="K358" s="20"/>
    </row>
    <row r="359" spans="1:11" x14ac:dyDescent="0.25">
      <c r="A359" s="38">
        <v>45139</v>
      </c>
      <c r="B359" s="20"/>
      <c r="C359" s="13"/>
      <c r="D359" s="37"/>
      <c r="E359" s="9"/>
      <c r="F359" s="20"/>
      <c r="G359" s="13"/>
      <c r="H359" s="37"/>
      <c r="I359" s="9"/>
      <c r="J359" s="11"/>
      <c r="K359" s="20"/>
    </row>
    <row r="360" spans="1:11" x14ac:dyDescent="0.25">
      <c r="A360" s="38">
        <v>45170</v>
      </c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25">
      <c r="A361" s="38">
        <v>45200</v>
      </c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25">
      <c r="A362" s="38">
        <v>45231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25">
      <c r="A363" s="38">
        <v>45261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25">
      <c r="A364" s="38">
        <v>45292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25">
      <c r="A365" s="38">
        <v>45323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25">
      <c r="A366" s="38">
        <v>45352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25">
      <c r="A367" s="38"/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25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25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25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25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25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25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25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25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25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25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25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25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25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25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25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25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25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25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2023-06-16T00:51:55Z</dcterms:modified>
</cp:coreProperties>
</file>