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0" i="1" l="1"/>
  <c r="G79" i="1" l="1"/>
  <c r="G78" i="1"/>
  <c r="G72" i="1" l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3" i="1"/>
  <c r="G74" i="1"/>
  <c r="G75" i="1"/>
  <c r="G76" i="1"/>
  <c r="G77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<sst xmlns="http://schemas.openxmlformats.org/spreadsheetml/2006/main" count="85" uniqueCount="72">
  <si>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</si>
  <si>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</si>
  <si>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</si>
  <si>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</si>
  <si>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</si>
  <si>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</si>
  <si>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</si>
  <si>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</si>
  <si>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</si>
  <si>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</si>
  <si>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</si>
  <si>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</si>
  <si>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</si>
  <si>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</si>
  <si>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</si>
  <si>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</si>
  <si>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</si>
  <si>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</si>
  <si>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</si>
  <si>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</si>
  <si>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</si>
  <si>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</si>
  <si>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</si>
  <si>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</si>
  <si>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</si>
  <si>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</si>
  <si>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</si>
  <si>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</si>
  <si>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</si>
  <si>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</si>
  <si>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</si>
  <si>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</si>
  <si>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</si>
  <si>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</si>
  <si>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</si>
  <si>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</si>
  <si>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</si>
  <si>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</si>
  <si>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</si>
  <si>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</si>
  <si>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</si>
  <si>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</si>
  <si>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AUSTRIA, KIM</t>
  </si>
  <si>
    <t>CASUAL</t>
  </si>
  <si>
    <t>2019</t>
  </si>
  <si>
    <t>2018</t>
  </si>
  <si>
    <t>FL(5-0-0)</t>
  </si>
  <si>
    <t>SL(3-0-0)</t>
  </si>
  <si>
    <t>10/23-25/2019</t>
  </si>
  <si>
    <t>2020</t>
  </si>
  <si>
    <t>1/30,31, 2/1</t>
  </si>
  <si>
    <t>SL(1-0-0)</t>
  </si>
  <si>
    <t>7/8,10,11/2020</t>
  </si>
  <si>
    <t>2021</t>
  </si>
  <si>
    <t>SP(1-0-0)</t>
  </si>
  <si>
    <t>12/6/21 BDAY</t>
  </si>
  <si>
    <t>VL(5-0-0)</t>
  </si>
  <si>
    <t>12/23-29/2021</t>
  </si>
  <si>
    <t>2022</t>
  </si>
  <si>
    <t>5/23-25,30,31/2022</t>
  </si>
  <si>
    <t>VL(2-0-0)</t>
  </si>
  <si>
    <t>10/3-4/2022</t>
  </si>
  <si>
    <t>2023</t>
  </si>
  <si>
    <t>9/6,9/2022</t>
  </si>
  <si>
    <t>SP(2-0-0)</t>
  </si>
  <si>
    <t>ONT</t>
  </si>
  <si>
    <t>FL(1-0-0)</t>
  </si>
  <si>
    <t>6/2,5/2023</t>
  </si>
  <si>
    <t>FL(2-0-0)</t>
  </si>
  <si>
    <t>5/26,30/2023</t>
  </si>
  <si>
    <t>VL(4-0-0)</t>
  </si>
  <si>
    <t>8/1-4/2023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</si>
</sst>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Normal="100" workbookViewId="0">
      <pane ySplit="3690" topLeftCell="A65" activePane="bottomLeft"/>
      <selection activeCell="F4" sqref="F4:G4"/>
      <selection pane="bottomLeft" activeCell="E82" sqref="E8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>
        <v>43360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65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43.082999999999998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61.082999999999998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43360</v>
      </c>
      <c r="B11" s="20"/>
      <c r="C11" s="13">
        <v>0.58299999999999996</v>
      </c>
      <c r="D11" s="39"/>
      <c r="E11" s="9"/>
      <c r="F11" s="20"/>
      <c r="G11" s="13">
        <f>IF(ISBLANK(Table1[[#This Row],[EARNED]]),"",Table1[[#This Row],[EARNED]])</f>
        <v>0.58299999999999996</v>
      </c>
      <c r="H11" s="39"/>
      <c r="I11" s="9"/>
      <c r="J11" s="11"/>
      <c r="K11" s="20"/>
    </row>
    <row r="12" spans="1:11" x14ac:dyDescent="0.25">
      <c r="A12" s="40">
        <v>43374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43405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43435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8" t="s">
        <v>44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>
        <v>43466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43497</v>
      </c>
      <c r="B17" s="20"/>
      <c r="C17" s="42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43525</v>
      </c>
      <c r="B18" s="20"/>
      <c r="C18" s="42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43556</v>
      </c>
      <c r="B19" s="20"/>
      <c r="C19" s="42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43586</v>
      </c>
      <c r="B20" s="20"/>
      <c r="C20" s="42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43617</v>
      </c>
      <c r="B21" s="20"/>
      <c r="C21" s="42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43647</v>
      </c>
      <c r="B22" s="20"/>
      <c r="C22" s="42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43678</v>
      </c>
      <c r="B23" s="20"/>
      <c r="C23" s="42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43709</v>
      </c>
      <c r="B24" s="20"/>
      <c r="C24" s="42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43739</v>
      </c>
      <c r="B25" s="20" t="s">
        <v>47</v>
      </c>
      <c r="C25" s="42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3</v>
      </c>
      <c r="I25" s="9"/>
      <c r="J25" s="11"/>
      <c r="K25" s="20" t="s">
        <v>48</v>
      </c>
    </row>
    <row r="26" spans="1:11" x14ac:dyDescent="0.25">
      <c r="A26" s="40">
        <v>43770</v>
      </c>
      <c r="B26" s="20"/>
      <c r="C26" s="42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43800</v>
      </c>
      <c r="B27" s="20" t="s">
        <v>46</v>
      </c>
      <c r="C27" s="42">
        <v>1.25</v>
      </c>
      <c r="D27" s="39">
        <v>5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8" t="s">
        <v>49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43831</v>
      </c>
      <c r="B29" s="20" t="s">
        <v>47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3</v>
      </c>
      <c r="I29" s="9"/>
      <c r="J29" s="11"/>
      <c r="K29" s="20" t="s">
        <v>50</v>
      </c>
    </row>
    <row r="30" spans="1:11" x14ac:dyDescent="0.25">
      <c r="A30" s="40"/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43862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43891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43922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43952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43983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44013</v>
      </c>
      <c r="B36" s="20" t="s">
        <v>51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49">
        <v>44018</v>
      </c>
    </row>
    <row r="37" spans="1:11" x14ac:dyDescent="0.25">
      <c r="A37" s="40">
        <v>44044</v>
      </c>
      <c r="B37" s="20" t="s">
        <v>47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3</v>
      </c>
      <c r="I37" s="9"/>
      <c r="J37" s="11"/>
      <c r="K37" s="20" t="s">
        <v>52</v>
      </c>
    </row>
    <row r="38" spans="1:11" x14ac:dyDescent="0.25">
      <c r="A38" s="40"/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44075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44105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44136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44166</v>
      </c>
      <c r="B42" s="20" t="s">
        <v>46</v>
      </c>
      <c r="C42" s="13">
        <v>1.25</v>
      </c>
      <c r="D42" s="39">
        <v>5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8" t="s">
        <v>53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44197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44228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44256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44287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44317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44348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44378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44409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44440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44470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44501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44531</v>
      </c>
      <c r="B55" s="20" t="s">
        <v>54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20" t="s">
        <v>55</v>
      </c>
    </row>
    <row r="56" spans="1:11" x14ac:dyDescent="0.25">
      <c r="A56" s="40"/>
      <c r="B56" s="20" t="s">
        <v>56</v>
      </c>
      <c r="C56" s="13"/>
      <c r="D56" s="39">
        <v>5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 t="s">
        <v>57</v>
      </c>
    </row>
    <row r="57" spans="1:11" x14ac:dyDescent="0.25">
      <c r="A57" s="40"/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8" t="s">
        <v>58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44562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44593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44621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44652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44682</v>
      </c>
      <c r="B63" s="20" t="s">
        <v>56</v>
      </c>
      <c r="C63" s="13">
        <v>1.25</v>
      </c>
      <c r="D63" s="39">
        <v>5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 t="s">
        <v>59</v>
      </c>
    </row>
    <row r="64" spans="1:11" x14ac:dyDescent="0.25">
      <c r="A64" s="40">
        <v>44713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44743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44774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44805</v>
      </c>
      <c r="B67" s="20" t="s">
        <v>60</v>
      </c>
      <c r="C67" s="13">
        <v>1.25</v>
      </c>
      <c r="D67" s="39">
        <v>2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 t="s">
        <v>61</v>
      </c>
    </row>
    <row r="68" spans="1:11" x14ac:dyDescent="0.25">
      <c r="A68" s="40"/>
      <c r="B68" s="20" t="s">
        <v>64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 t="s">
        <v>63</v>
      </c>
    </row>
    <row r="69" spans="1:11" x14ac:dyDescent="0.25">
      <c r="A69" s="40">
        <v>44835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44866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44896</v>
      </c>
      <c r="B71" s="20" t="s">
        <v>54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49">
        <v>44901</v>
      </c>
    </row>
    <row r="72" spans="1:11" x14ac:dyDescent="0.25">
      <c r="A72" s="48" t="s">
        <v>62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44927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44958</v>
      </c>
      <c r="B74" s="20" t="s">
        <v>54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49">
        <v>44960</v>
      </c>
    </row>
    <row r="75" spans="1:11" x14ac:dyDescent="0.25">
      <c r="A75" s="40">
        <v>44986</v>
      </c>
      <c r="B75" s="20" t="s">
        <v>51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9">
        <v>44999</v>
      </c>
    </row>
    <row r="76" spans="1:11" x14ac:dyDescent="0.25">
      <c r="A76" s="40">
        <v>45017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45047</v>
      </c>
      <c r="B77" s="20" t="s">
        <v>66</v>
      </c>
      <c r="C77" s="13">
        <v>1.25</v>
      </c>
      <c r="D77" s="39">
        <v>1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49">
        <v>45075</v>
      </c>
    </row>
    <row r="78" spans="1:11" x14ac:dyDescent="0.25">
      <c r="A78" s="40"/>
      <c r="B78" s="20" t="s">
        <v>54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49" t="s">
        <v>67</v>
      </c>
    </row>
    <row r="79" spans="1:11" x14ac:dyDescent="0.25">
      <c r="A79" s="40"/>
      <c r="B79" s="20" t="s">
        <v>66</v>
      </c>
      <c r="C79" s="13"/>
      <c r="D79" s="39">
        <v>1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49">
        <v>45083</v>
      </c>
    </row>
    <row r="80" spans="1:11" x14ac:dyDescent="0.25">
      <c r="A80" s="40"/>
      <c r="B80" s="20" t="s">
        <v>68</v>
      </c>
      <c r="C80" s="13"/>
      <c r="D80" s="39">
        <v>2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49" t="s">
        <v>69</v>
      </c>
    </row>
    <row r="81" spans="1:11" x14ac:dyDescent="0.25">
      <c r="A81" s="40">
        <v>45078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45108</v>
      </c>
      <c r="B82" s="20" t="s">
        <v>70</v>
      </c>
      <c r="C82" s="13"/>
      <c r="D82" s="39">
        <v>4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 t="s">
        <v>71</v>
      </c>
    </row>
    <row r="83" spans="1:11" x14ac:dyDescent="0.25">
      <c r="A83" s="40">
        <v>45139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45170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45200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45231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45261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45292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45323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45352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45383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45413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45444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45474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45505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45536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45566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45597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45627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45658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45689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45717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45748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45778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45809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45839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45870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45901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45931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45962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45992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46023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46054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46082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46113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IF(ISBLANK(Table1[[#This Row],[EARNED]]),"",Table1[[#This Row],[EARNED]])</f>
        <v/>
      </c>
      <c r="H134" s="43"/>
      <c r="I134" s="9"/>
      <c r="J134" s="12"/>
      <c r="K13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L3" sqref="L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>
        <v>17</v>
      </c>
      <c r="K3" s="35">
        <f>J4-1</f>
        <v>16</v>
      </c>
      <c r="L3" s="45">
        <f>IF($J$4=1,1.25,IF(ISBLANK($J$3),"---",1.25-VLOOKUP($K$3,$I$8:$K$37,2)))</f>
        <v>0.58299999999999996</v>
      </c>
    </row>
    <row r="4" spans="1:12" hidden="1" x14ac:dyDescent="0.25">
      <c r="G4" s="33"/>
      <c r="J4" s="1" t="str">
        <f>IF(TEXT(J3,"D")=1,1,TEXT(J3,"D"))</f>
        <v>17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2023-07-27T06:33:41Z</dcterms:modified>
</cp:coreProperties>
</file>