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MASTER FILE\"/>
    </mc:Choice>
  </mc:AlternateContent>
  <xr:revisionPtr revIDLastSave="0" documentId="13_ncr:1_{0937DC55-41D1-4393-B541-8F9E937EE12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18" i="1" l="1"/>
  <c r="F4" i="1" l="1"/>
  <c r="B3" i="1"/>
  <c r="B2" i="1"/>
  <c r="G62" i="5"/>
  <c r="G49" i="5"/>
  <c r="G36" i="5"/>
  <c r="G23" i="5"/>
  <c r="E9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I9" i="5" l="1"/>
  <c r="A7" i="3" s="1"/>
  <c r="K3" i="3"/>
  <c r="L3" i="3" s="1"/>
  <c r="I9" i="1"/>
</calcChain>
</file>

<file path=xl/sharedStrings.xml><?xml version="1.0" encoding="utf-8"?>
<sst xmlns="http://schemas.openxmlformats.org/spreadsheetml/2006/main" count="91" uniqueCount="56">
  <si>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</si>
  <si>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</si>
  <si>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</si>
  <si>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</si>
  <si>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</si>
  <si>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</si>
  <si>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</si>
  <si>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</si>
  <si>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</si>
  <si>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</si>
  <si>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</si>
  <si>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</si>
  <si>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</si>
  <si>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</si>
  <si>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</si>
  <si>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</si>
  <si>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</si>
  <si>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</si>
  <si>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</si>
  <si>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</si>
  <si>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</si>
  <si>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</si>
  <si>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</si>
  <si>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</si>
  <si>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</si>
  <si>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</si>
  <si>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</si>
  <si>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</si>
  <si>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</si>
  <si>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</si>
  <si>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</si>
  <si>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</si>
  <si>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</si>
  <si>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</si>
  <si>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</si>
  <si>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</si>
  <si>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</si>
  <si>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</si>
  <si>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</si>
  <si>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</si>
  <si>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</si>
  <si>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</si>
  <si>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</si>
  <si>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</si>
  <si>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</si>
  <si>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</si>
  <si>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</si>
  <si>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TOTAL LEAVE</t>
  </si>
  <si>
    <t>CASUAL</t>
  </si>
  <si>
    <t>SP/VMO</t>
  </si>
  <si>
    <t>FL(5-0-0)</t>
  </si>
  <si>
    <t xml:space="preserve"> *********************NOTHING FOLLOWS***********************</t>
  </si>
  <si>
    <t>DUE TO END OF TERM EFFECTIVE DATE: DECEMBER 31, 2022</t>
  </si>
  <si>
    <t>TOTAL VL = 47.5</t>
  </si>
  <si>
    <t>TOTAL SL = 67.5</t>
  </si>
  <si>
    <t>DIMAPILIS, ARNOLD DEEJAY 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</si>
</sst>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Continuous" vertical="center"/>
    </xf>
    <xf numFmtId="0" fontId="1" fillId="0" borderId="13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49" fontId="5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90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1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90"/>
  <sheetViews>
    <sheetView tabSelected="1" zoomScaleNormal="100" workbookViewId="0">
      <pane ySplit="3708" topLeftCell="A61"/>
      <selection activeCell="F4" sqref="F4:G4"/>
      <selection pane="bottomLeft" activeCell="E65" sqref="E6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2" t="s">
        <v>55</v>
      </c>
      <c r="C2" s="62"/>
      <c r="D2" s="21" t="s">
        <v>14</v>
      </c>
      <c r="E2" s="10"/>
      <c r="F2" s="66"/>
      <c r="G2" s="66"/>
      <c r="H2" s="28" t="s">
        <v>10</v>
      </c>
      <c r="I2" s="25"/>
      <c r="J2" s="67"/>
      <c r="K2" s="68"/>
    </row>
    <row r="3" spans="1:11" x14ac:dyDescent="0.3">
      <c r="A3" s="18" t="s">
        <v>15</v>
      </c>
      <c r="B3" s="62"/>
      <c r="C3" s="62"/>
      <c r="D3" s="22" t="s">
        <v>13</v>
      </c>
      <c r="F3" s="69">
        <v>42552</v>
      </c>
      <c r="G3" s="63"/>
      <c r="H3" s="26" t="s">
        <v>11</v>
      </c>
      <c r="I3" s="26"/>
      <c r="J3" s="70"/>
      <c r="K3" s="71"/>
    </row>
    <row r="4" spans="1:11" ht="14.4" customHeight="1" x14ac:dyDescent="0.3">
      <c r="A4" s="18" t="s">
        <v>16</v>
      </c>
      <c r="B4" s="62" t="s">
        <v>48</v>
      </c>
      <c r="C4" s="62"/>
      <c r="D4" s="22" t="s">
        <v>12</v>
      </c>
      <c r="F4" s="63" t="s">
        <v>49</v>
      </c>
      <c r="G4" s="63"/>
      <c r="H4" s="26" t="s">
        <v>17</v>
      </c>
      <c r="I4" s="26"/>
      <c r="J4" s="63"/>
      <c r="K4" s="6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5" t="s">
        <v>8</v>
      </c>
      <c r="D7" s="65"/>
      <c r="E7" s="65"/>
      <c r="F7" s="65"/>
      <c r="G7" s="65" t="s">
        <v>7</v>
      </c>
      <c r="H7" s="65"/>
      <c r="I7" s="65"/>
      <c r="J7" s="6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47.5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67.5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43131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43159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43190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43220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43251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43281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43312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43343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43373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43404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43434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43465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43496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43524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43555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43585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43616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43646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43677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43708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43738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43769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43799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43830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43861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43890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43921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43951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43982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44012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44043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44074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44104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44135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44165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44196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44227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44255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44286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44316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44347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44377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44408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44439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44469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44500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44530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44561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44592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44620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44651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44681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44712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44742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53"/>
      <c r="B69" s="54" t="s">
        <v>52</v>
      </c>
      <c r="C69" s="55"/>
      <c r="D69" s="56"/>
      <c r="E69" s="57"/>
      <c r="F69" s="20"/>
      <c r="G69" s="13"/>
      <c r="H69" s="39"/>
      <c r="I69" s="9"/>
      <c r="J69" s="11"/>
      <c r="K69" s="20"/>
    </row>
    <row r="70" spans="1:11" x14ac:dyDescent="0.3">
      <c r="A70" s="40"/>
      <c r="B70" s="20"/>
      <c r="C70" s="13"/>
      <c r="D70" s="58" t="s">
        <v>53</v>
      </c>
      <c r="E70" s="9"/>
      <c r="F70" s="20"/>
      <c r="G70" s="9"/>
      <c r="H70" s="59" t="s">
        <v>54</v>
      </c>
      <c r="I70" s="9"/>
      <c r="J70" s="11"/>
      <c r="K70" s="20"/>
    </row>
    <row r="71" spans="1:11" x14ac:dyDescent="0.3">
      <c r="A71" s="40"/>
      <c r="B71" s="20"/>
      <c r="C71" s="13" t="s">
        <v>51</v>
      </c>
      <c r="D71" s="39"/>
      <c r="E71" s="9"/>
      <c r="F71" s="20"/>
      <c r="G71" s="55" t="s">
        <v>51</v>
      </c>
      <c r="H71" s="56"/>
      <c r="I71" s="57"/>
      <c r="J71" s="60"/>
      <c r="K71" s="61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1"/>
  <sheetViews>
    <sheetView zoomScaleNormal="100" workbookViewId="0">
      <pane ySplit="3576" topLeftCell="A5"/>
      <selection activeCell="F4" sqref="F4:G4"/>
      <selection pane="bottomLeft" activeCell="H11" sqref="H11:K2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2" t="str">
        <f>IF(ISBLANK('2018 LEAVE CREDITS'!B2:C2),"---------",'2018 LEAVE CREDITS'!B2:C2)</f>
        <v>DIMAPILIS, ARNOLD DEEJAY S.</v>
      </c>
      <c r="C2" s="62"/>
      <c r="D2" s="21" t="s">
        <v>14</v>
      </c>
      <c r="E2" s="10"/>
      <c r="F2" s="66"/>
      <c r="G2" s="66"/>
      <c r="H2" s="28" t="s">
        <v>10</v>
      </c>
      <c r="I2" s="25"/>
      <c r="J2" s="67"/>
      <c r="K2" s="68"/>
    </row>
    <row r="3" spans="1:11" x14ac:dyDescent="0.3">
      <c r="A3" s="18" t="s">
        <v>15</v>
      </c>
      <c r="B3" s="62" t="str">
        <f>IF(ISBLANK('2018 LEAVE CREDITS'!B3:C3),"",'2018 LEAVE CREDITS'!B3:C3)</f>
        <v/>
      </c>
      <c r="C3" s="62"/>
      <c r="D3" s="22" t="s">
        <v>13</v>
      </c>
      <c r="F3" s="69">
        <f>IF(ISBLANK('2018 LEAVE CREDITS'!F3:G3),"---------",'2018 LEAVE CREDITS'!F3:G3)</f>
        <v>42552</v>
      </c>
      <c r="G3" s="63"/>
      <c r="H3" s="26" t="s">
        <v>11</v>
      </c>
      <c r="I3" s="26"/>
      <c r="J3" s="70"/>
      <c r="K3" s="71"/>
    </row>
    <row r="4" spans="1:11" ht="14.4" customHeight="1" x14ac:dyDescent="0.3">
      <c r="A4" s="18" t="s">
        <v>16</v>
      </c>
      <c r="B4" s="62"/>
      <c r="C4" s="62"/>
      <c r="D4" s="22" t="s">
        <v>12</v>
      </c>
      <c r="F4" s="63" t="str">
        <f>IF(ISBLANK('2018 LEAVE CREDITS'!F4:G4),"",'2018 LEAVE CREDITS'!F4:G4)</f>
        <v>SP/VMO</v>
      </c>
      <c r="G4" s="63"/>
      <c r="H4" s="26" t="s">
        <v>17</v>
      </c>
      <c r="I4" s="26"/>
      <c r="J4" s="63"/>
      <c r="K4" s="6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5" t="s">
        <v>8</v>
      </c>
      <c r="D7" s="65"/>
      <c r="E7" s="65"/>
      <c r="F7" s="65"/>
      <c r="G7" s="65" t="s">
        <v>7</v>
      </c>
      <c r="H7" s="65"/>
      <c r="I7" s="65"/>
      <c r="J7" s="6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50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9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9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9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workbookViewId="0">
      <selection activeCell="A3" sqref="A3: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72" t="s">
        <v>33</v>
      </c>
      <c r="E1" s="72"/>
      <c r="F1" s="72"/>
      <c r="G1" s="72"/>
      <c r="J1" s="73" t="s">
        <v>34</v>
      </c>
      <c r="K1" s="73"/>
      <c r="L1" s="7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52" t="s">
        <v>47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73" t="s">
        <v>38</v>
      </c>
      <c r="J6" s="73"/>
      <c r="K6" s="73"/>
      <c r="L6" s="73"/>
    </row>
    <row r="7" spans="1:12" x14ac:dyDescent="0.3">
      <c r="A7" s="51">
        <f>SUM('2018 LEAVE CREDITS'!E9,'2018 LEAVE CREDITS'!I9)</f>
        <v>115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2023-08-03T08:18:44Z</dcterms:modified>
</cp:coreProperties>
</file>