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2018 LEAVE CREDITS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Table134[[#Headers],[BALANCE]]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4" l="1"/>
  <c r="E9" i="4"/>
  <c r="G91" i="5" l="1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1" i="4"/>
  <c r="G70" i="4"/>
  <c r="G69" i="4"/>
  <c r="G68" i="4"/>
  <c r="G67" i="4"/>
  <c r="G66" i="4"/>
  <c r="G65" i="4"/>
  <c r="G64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5" l="1"/>
  <c r="I9" i="4"/>
  <c r="J4" i="3"/>
  <c r="F4" i="3"/>
  <c r="E4" i="3"/>
  <c r="G3" i="3" l="1"/>
  <c r="K3" i="3"/>
  <c r="L3" i="3" s="1"/>
</calcChain>
</file>

<file path=xl/sharedStrings.xml><?xml version="1.0" encoding="utf-8"?>
<sst xmlns="http://schemas.openxmlformats.org/spreadsheetml/2006/main" count="193" uniqueCount="106">
  <si>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</si>
  <si>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</si>
  <si>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</si>
  <si>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</si>
  <si>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</si>
  <si>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</si>
  <si>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</si>
  <si>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</si>
  <si>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</si>
  <si>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</si>
  <si>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</si>
  <si>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</si>
  <si>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</si>
  <si>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</si>
  <si>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</si>
  <si>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</si>
  <si>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</si>
  <si>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</si>
  <si>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</si>
  <si>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</si>
  <si>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</si>
  <si>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</si>
  <si>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</si>
  <si>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</si>
  <si>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</si>
  <si>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</si>
  <si>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</si>
  <si>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</si>
  <si>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</si>
  <si>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</si>
  <si>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</si>
  <si>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</si>
  <si>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</si>
  <si>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</si>
  <si>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</si>
  <si>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</si>
  <si>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</si>
  <si>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</si>
  <si>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</si>
  <si>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</si>
  <si>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</si>
  <si>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</si>
  <si>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MACARIA PALOMERO</t>
  </si>
  <si>
    <t>CONTRACTUAL</t>
  </si>
  <si>
    <t>2018</t>
  </si>
  <si>
    <t>VL(3-0-0)</t>
  </si>
  <si>
    <t>SL(1-0-0)</t>
  </si>
  <si>
    <t>SP(1-0-0)</t>
  </si>
  <si>
    <t>FL(5-0-0)</t>
  </si>
  <si>
    <t>8/1-6/2018</t>
  </si>
  <si>
    <t>SL(2-0-0)</t>
  </si>
  <si>
    <t>7/20,22/2018</t>
  </si>
  <si>
    <t>SL(3-0-0)</t>
  </si>
  <si>
    <t>9/9,10,11/2018</t>
  </si>
  <si>
    <t>10/22,23/2018</t>
  </si>
  <si>
    <t>2019</t>
  </si>
  <si>
    <t>1/18,20/2019</t>
  </si>
  <si>
    <t>2/2,4/2019</t>
  </si>
  <si>
    <t>FL(3-0-0)</t>
  </si>
  <si>
    <t>5/12,14,16/2019</t>
  </si>
  <si>
    <t>6/22,24/2019</t>
  </si>
  <si>
    <t>7/28,30/2019</t>
  </si>
  <si>
    <t>10/18,20/2019</t>
  </si>
  <si>
    <t>FL(2-0-0)</t>
  </si>
  <si>
    <t>12/2,5/2019</t>
  </si>
  <si>
    <t>2020</t>
  </si>
  <si>
    <t>CALAMITY LEAVE</t>
  </si>
  <si>
    <t>1/16,1822,22,24/2020</t>
  </si>
  <si>
    <t>SP(3-0-0)</t>
  </si>
  <si>
    <t>1/26,28,30/2020</t>
  </si>
  <si>
    <t>2/3,4/2020</t>
  </si>
  <si>
    <t>2/13,14,15/2020</t>
  </si>
  <si>
    <t>VL(5-0-0)</t>
  </si>
  <si>
    <t>3/4-7/2020</t>
  </si>
  <si>
    <t>VL(1-0-0)</t>
  </si>
  <si>
    <t>9/12,28/2020</t>
  </si>
  <si>
    <t>SL(4-0-0)</t>
  </si>
  <si>
    <t>9/26-28,30/2020</t>
  </si>
  <si>
    <t>SL(6-0-0)</t>
  </si>
  <si>
    <t>10/1-5,7,8/2020</t>
  </si>
  <si>
    <t>10/11,12/2020</t>
  </si>
  <si>
    <t>12/3,2/2020</t>
  </si>
  <si>
    <t>2021</t>
  </si>
  <si>
    <t>1/21,22/2021</t>
  </si>
  <si>
    <t>7/2,5/2021</t>
  </si>
  <si>
    <t>11/27-29/2021</t>
  </si>
  <si>
    <t>2022</t>
  </si>
  <si>
    <t>VL(2-0-0)</t>
  </si>
  <si>
    <t>3/7,8/2022</t>
  </si>
  <si>
    <t>DOMESTIC 4/18/2022</t>
  </si>
  <si>
    <t>7/2,4/2022</t>
  </si>
  <si>
    <t>9/9,12,13/2022</t>
  </si>
  <si>
    <t>10/9,27/2022</t>
  </si>
  <si>
    <t>12/17,19/2022</t>
  </si>
  <si>
    <t>2023</t>
  </si>
  <si>
    <t>2/9,10/2023</t>
  </si>
  <si>
    <t>1/9,10,11/2023</t>
  </si>
  <si>
    <t>3/5,6/2023</t>
  </si>
  <si>
    <t>BDAY 4/11/2023</t>
  </si>
  <si>
    <t>TICC</t>
  </si>
  <si>
    <t>5/15-17/2023</t>
  </si>
  <si>
    <t>06/29/2023 ANNIV. L.</t>
  </si>
  <si>
    <t>6/7,8,9/2023</t>
  </si>
  <si>
    <t>6/22,23,28/2023</t>
  </si>
  <si>
    <t>7/12,13,14/2023</t>
  </si>
  <si>
    <t>7/24,25,31/2023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</si>
</sst>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34" displayName="Table134" ref="A8:K9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SUM(Table134[EARNED])-SUM(Table134[Absence Undertime W/ Pay])+CONVERTION!$A$3</calculatedColumnFormula>
    </tableColumn>
    <tableColumn id="6" name="Absence Undertime W/O Pay" dataDxfId="20"/>
    <tableColumn id="7" name="EARNED " dataDxfId="19">
      <calculatedColumnFormula>IF(ISBLANK(Table134[[#This Row],[EARNED]]),"",Table134[[#This Row],[EARNED]])</calculatedColumnFormula>
    </tableColumn>
    <tableColumn id="8" name="Absence Undertime  W/ Pay" dataDxfId="18"/>
    <tableColumn id="9" name="BALANCE " dataDxfId="17">
      <calculatedColumnFormula>SUM(Table134[[EARNED ]])-SUM(Table134[Absence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1"/>
  <sheetViews>
    <sheetView zoomScaleNormal="100" workbookViewId="0">
      <pane ySplit="3690" topLeftCell="A74" activePane="bottomLeft"/>
      <selection activeCell="F4" sqref="F4:G4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99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SUM(Table134[EARNED])-SUM(Table134[Absence Undertime W/ Pay])</f>
        <v>52.5</v>
      </c>
      <c r="F9" s="11"/>
      <c r="G9" s="13" t="str">
        <f>IF(ISBLANK(Table134[[#This Row],[EARNED]]),"",Table134[[#This Row],[EARNED]])</f>
        <v/>
      </c>
      <c r="H9" s="11"/>
      <c r="I9" s="13">
        <f>SUM(Table134[[EARNED ]])-SUM(Table134[Absence Undertime  W/ Pay])</f>
        <v>82.5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IF(ISBLANK(Table134[[#This Row],[EARNED]]),"",Table134[[#This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IF(ISBLANK(Table134[[#This Row],[EARNED]]),"",Table134[[#This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IF(ISBLANK(Table134[[#This Row],[EARNED]]),"",Table134[[#This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IF(ISBLANK(Table134[[#This Row],[EARNED]]),"",Table134[[#This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IF(ISBLANK(Table134[[#This Row],[EARNED]]),"",Table134[[#This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IF(ISBLANK(Table134[[#This Row],[EARNED]]),"",Table134[[#This Row],[EARNED]])</f>
        <v>1.25</v>
      </c>
      <c r="H15" s="40"/>
      <c r="I15" s="9"/>
      <c r="J15" s="11"/>
      <c r="K15" s="48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IF(ISBLANK(Table134[[#This Row],[EARNED]]),"",Table134[[#This Row],[EARNED]])</f>
        <v>1.25</v>
      </c>
      <c r="H16" s="44"/>
      <c r="I16" s="9"/>
      <c r="J16" s="12"/>
      <c r="K16" s="49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IF(ISBLANK(Table134[[#This Row],[EARNED]]),"",Table134[[#This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 t="s">
        <v>48</v>
      </c>
      <c r="C18" s="13">
        <v>1.25</v>
      </c>
      <c r="D18" s="40">
        <v>5</v>
      </c>
      <c r="E18" s="9"/>
      <c r="F18" s="20"/>
      <c r="G18" s="13">
        <f>IF(ISBLANK(Table134[[#This Row],[EARNED]]),"",Table134[[#This Row],[EARNED]])</f>
        <v>1.25</v>
      </c>
      <c r="H18" s="40"/>
      <c r="I18" s="9"/>
      <c r="J18" s="11"/>
      <c r="K18" s="20" t="s">
        <v>49</v>
      </c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IF(ISBLANK(Table134[[#This Row],[EARNED]]),"",Table134[[#This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IF(ISBLANK(Table134[[#This Row],[EARNED]]),"",Table134[[#This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IF(ISBLANK(Table134[[#This Row],[EARNED]]),"",Table134[[#This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IF(ISBLANK(Table134[[#This Row],[EARNED]]),"",Table134[[#This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IF(ISBLANK(Table134[[#This Row],[EARNED]]),"",Table134[[#This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IF(ISBLANK(Table134[[#This Row],[EARNED]]),"",Table134[[#This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IF(ISBLANK(Table134[[#This Row],[EARNED]]),"",Table134[[#This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IF(ISBLANK(Table134[[#This Row],[EARNED]]),"",Table134[[#This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IF(ISBLANK(Table134[[#This Row],[EARNED]]),"",Table134[[#This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58</v>
      </c>
      <c r="C28" s="13">
        <v>1.25</v>
      </c>
      <c r="D28" s="40">
        <v>3</v>
      </c>
      <c r="E28" s="9"/>
      <c r="F28" s="20"/>
      <c r="G28" s="13">
        <f>IF(ISBLANK(Table134[[#This Row],[EARNED]]),"",Table134[[#This Row],[EARNED]])</f>
        <v>1.25</v>
      </c>
      <c r="H28" s="40"/>
      <c r="I28" s="9"/>
      <c r="J28" s="11"/>
      <c r="K28" s="20" t="s">
        <v>59</v>
      </c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IF(ISBLANK(Table134[[#This Row],[EARNED]]),"",Table134[[#This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IF(ISBLANK(Table134[[#This Row],[EARNED]]),"",Table134[[#This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IF(ISBLANK(Table134[[#This Row],[EARNED]]),"",Table134[[#This Row],[EARNED]])</f>
        <v>1.25</v>
      </c>
      <c r="H31" s="40"/>
      <c r="I31" s="9"/>
      <c r="J31" s="11"/>
      <c r="K31" s="48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IF(ISBLANK(Table134[[#This Row],[EARNED]]),"",Table134[[#This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IF(ISBLANK(Table134[[#This Row],[EARNED]]),"",Table134[[#This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IF(ISBLANK(Table134[[#This Row],[EARNED]]),"",Table134[[#This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63</v>
      </c>
      <c r="C35" s="13">
        <v>1.25</v>
      </c>
      <c r="D35" s="40">
        <v>2</v>
      </c>
      <c r="E35" s="9"/>
      <c r="F35" s="20"/>
      <c r="G35" s="13">
        <f>IF(ISBLANK(Table134[[#This Row],[EARNED]]),"",Table134[[#This Row],[EARNED]])</f>
        <v>1.25</v>
      </c>
      <c r="H35" s="40"/>
      <c r="I35" s="9"/>
      <c r="J35" s="11"/>
      <c r="K35" s="20" t="s">
        <v>64</v>
      </c>
    </row>
    <row r="36" spans="1:11" x14ac:dyDescent="0.25">
      <c r="A36" s="47" t="s">
        <v>65</v>
      </c>
      <c r="B36" s="20"/>
      <c r="C36" s="13"/>
      <c r="D36" s="40"/>
      <c r="E36" s="9"/>
      <c r="F36" s="20"/>
      <c r="G36" s="13" t="str">
        <f>IF(ISBLANK(Table134[[#This Row],[EARNED]]),"",Table134[[#This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IF(ISBLANK(Table134[[#This Row],[EARNED]]),"",Table134[[#This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IF(ISBLANK(Table134[[#This Row],[EARNED]]),"",Table134[[#This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 t="s">
        <v>72</v>
      </c>
      <c r="C39" s="13">
        <v>1.25</v>
      </c>
      <c r="D39" s="40">
        <v>5</v>
      </c>
      <c r="E39" s="9"/>
      <c r="F39" s="20"/>
      <c r="G39" s="13">
        <f>IF(ISBLANK(Table134[[#This Row],[EARNED]]),"",Table134[[#This Row],[EARNED]])</f>
        <v>1.25</v>
      </c>
      <c r="H39" s="40"/>
      <c r="I39" s="9"/>
      <c r="J39" s="11"/>
      <c r="K39" s="20" t="s">
        <v>73</v>
      </c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IF(ISBLANK(Table134[[#This Row],[EARNED]]),"",Table134[[#This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IF(ISBLANK(Table134[[#This Row],[EARNED]]),"",Table134[[#This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IF(ISBLANK(Table134[[#This Row],[EARNED]]),"",Table134[[#This Row],[EARNED]])</f>
        <v>1.25</v>
      </c>
      <c r="H42" s="40"/>
      <c r="I42" s="9"/>
      <c r="J42" s="11"/>
      <c r="K42" s="48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IF(ISBLANK(Table134[[#This Row],[EARNED]]),"",Table134[[#This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IF(ISBLANK(Table134[[#This Row],[EARNED]]),"",Table134[[#This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IF(ISBLANK(Table134[[#This Row],[EARNED]]),"",Table134[[#This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IF(ISBLANK(Table134[[#This Row],[EARNED]]),"",Table134[[#This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IF(ISBLANK(Table134[[#This Row],[EARNED]]),"",Table134[[#This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IF(ISBLANK(Table134[[#This Row],[EARNED]]),"",Table134[[#This Row],[EARNED]])</f>
        <v>1.25</v>
      </c>
      <c r="H48" s="40"/>
      <c r="I48" s="9"/>
      <c r="J48" s="11"/>
      <c r="K48" s="20"/>
    </row>
    <row r="49" spans="1:11" x14ac:dyDescent="0.25">
      <c r="A49" s="47" t="s">
        <v>82</v>
      </c>
      <c r="B49" s="20"/>
      <c r="C49" s="13"/>
      <c r="D49" s="40"/>
      <c r="E49" s="9"/>
      <c r="F49" s="20"/>
      <c r="G49" s="13" t="str">
        <f>IF(ISBLANK(Table134[[#This Row],[EARNED]]),"",Table134[[#This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IF(ISBLANK(Table134[[#This Row],[EARNED]]),"",Table134[[#This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IF(ISBLANK(Table134[[#This Row],[EARNED]]),"",Table134[[#This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IF(ISBLANK(Table134[[#This Row],[EARNED]]),"",Table134[[#This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IF(ISBLANK(Table134[[#This Row],[EARNED]]),"",Table134[[#This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IF(ISBLANK(Table134[[#This Row],[EARNED]]),"",Table134[[#This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IF(ISBLANK(Table134[[#This Row],[EARNED]]),"",Table134[[#This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IF(ISBLANK(Table134[[#This Row],[EARNED]]),"",Table134[[#This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IF(ISBLANK(Table134[[#This Row],[EARNED]]),"",Table134[[#This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IF(ISBLANK(Table134[[#This Row],[EARNED]]),"",Table134[[#This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IF(ISBLANK(Table134[[#This Row],[EARNED]]),"",Table134[[#This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 t="s">
        <v>45</v>
      </c>
      <c r="C60" s="13">
        <v>1.25</v>
      </c>
      <c r="D60" s="40">
        <v>3</v>
      </c>
      <c r="E60" s="9"/>
      <c r="F60" s="20"/>
      <c r="G60" s="13">
        <f>IF(ISBLANK(Table134[[#This Row],[EARNED]]),"",Table134[[#This Row],[EARNED]])</f>
        <v>1.25</v>
      </c>
      <c r="H60" s="40"/>
      <c r="I60" s="9"/>
      <c r="J60" s="11"/>
      <c r="K60" s="20" t="s">
        <v>85</v>
      </c>
    </row>
    <row r="61" spans="1:11" x14ac:dyDescent="0.25">
      <c r="A61" s="41">
        <v>44531</v>
      </c>
      <c r="B61" s="20" t="s">
        <v>63</v>
      </c>
      <c r="C61" s="13">
        <v>1.25</v>
      </c>
      <c r="D61" s="40">
        <v>2</v>
      </c>
      <c r="E61" s="9"/>
      <c r="F61" s="20"/>
      <c r="G61" s="13">
        <f>IF(ISBLANK(Table134[[#This Row],[EARNED]]),"",Table134[[#This Row],[EARNED]])</f>
        <v>1.25</v>
      </c>
      <c r="H61" s="40"/>
      <c r="I61" s="9"/>
      <c r="J61" s="11"/>
      <c r="K61" s="20"/>
    </row>
    <row r="62" spans="1:11" x14ac:dyDescent="0.25">
      <c r="A62" s="47" t="s">
        <v>86</v>
      </c>
      <c r="B62" s="20"/>
      <c r="C62" s="13"/>
      <c r="D62" s="40"/>
      <c r="E62" s="9"/>
      <c r="F62" s="20"/>
      <c r="G62" s="13" t="str">
        <f>IF(ISBLANK(Table134[[#This Row],[EARNED]]),"",Table134[[#This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IF(ISBLANK(Table134[[#This Row],[EARNED]]),"",Table134[[#This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IF(ISBLANK(Table134[[#This Row],[EARNED]]),"",Table134[[#This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 t="s">
        <v>87</v>
      </c>
      <c r="C65" s="13">
        <v>1.25</v>
      </c>
      <c r="D65" s="40">
        <v>2</v>
      </c>
      <c r="E65" s="9"/>
      <c r="F65" s="20"/>
      <c r="G65" s="13">
        <f>IF(ISBLANK(Table134[[#This Row],[EARNED]]),"",Table134[[#This Row],[EARNED]])</f>
        <v>1.25</v>
      </c>
      <c r="H65" s="40"/>
      <c r="I65" s="9"/>
      <c r="J65" s="11"/>
      <c r="K65" s="20" t="s">
        <v>88</v>
      </c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IF(ISBLANK(Table134[[#This Row],[EARNED]]),"",Table134[[#This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IF(ISBLANK(Table134[[#This Row],[EARNED]]),"",Table134[[#This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IF(ISBLANK(Table134[[#This Row],[EARNED]]),"",Table134[[#This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IF(ISBLANK(Table134[[#This Row],[EARNED]]),"",Table134[[#This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IF(ISBLANK(Table134[[#This Row],[EARNED]]),"",Table134[[#This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IF(ISBLANK(Table134[[#This Row],[EARNED]]),"",Table134[[#This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IF(ISBLANK(Table134[[#This Row],[EARNED]]),"",Table134[[#This Row],[EARNED]])</f>
        <v>1.25</v>
      </c>
      <c r="H72" s="40"/>
      <c r="I72" s="9"/>
      <c r="J72" s="11"/>
      <c r="K72" s="48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IF(ISBLANK(Table134[[#This Row],[EARNED]]),"",Table134[[#This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58</v>
      </c>
      <c r="C74" s="13">
        <v>1.25</v>
      </c>
      <c r="D74" s="40">
        <v>3</v>
      </c>
      <c r="E74" s="9"/>
      <c r="F74" s="20"/>
      <c r="G74" s="13">
        <f>IF(ISBLANK(Table134[[#This Row],[EARNED]]),"",Table134[[#This Row],[EARNED]])</f>
        <v>1.25</v>
      </c>
      <c r="H74" s="40"/>
      <c r="I74" s="9"/>
      <c r="J74" s="11"/>
      <c r="K74" s="20"/>
    </row>
    <row r="75" spans="1:11" x14ac:dyDescent="0.25">
      <c r="A75" s="47" t="s">
        <v>94</v>
      </c>
      <c r="B75" s="20"/>
      <c r="C75" s="13"/>
      <c r="D75" s="40"/>
      <c r="E75" s="9"/>
      <c r="F75" s="20"/>
      <c r="G75" s="13" t="str">
        <f>IF(ISBLANK(Table134[[#This Row],[EARNED]]),"",Table134[[#This Row],[EARNED]])</f>
        <v/>
      </c>
      <c r="H75" s="40"/>
      <c r="I75" s="9"/>
      <c r="J75" s="11"/>
      <c r="K75" s="20"/>
    </row>
    <row r="76" spans="1:11" x14ac:dyDescent="0.25">
      <c r="A76" s="41">
        <v>44957</v>
      </c>
      <c r="B76" s="20" t="s">
        <v>45</v>
      </c>
      <c r="C76" s="13">
        <v>1.25</v>
      </c>
      <c r="D76" s="40">
        <v>3</v>
      </c>
      <c r="E76" s="9"/>
      <c r="F76" s="20"/>
      <c r="G76" s="13">
        <f>IF(ISBLANK(Table134[[#This Row],[EARNED]]),"",Table134[[#This Row],[EARNED]])</f>
        <v>1.25</v>
      </c>
      <c r="H76" s="40"/>
      <c r="I76" s="9"/>
      <c r="J76" s="11"/>
      <c r="K76" s="20" t="s">
        <v>96</v>
      </c>
    </row>
    <row r="77" spans="1:11" x14ac:dyDescent="0.25">
      <c r="A77" s="41"/>
      <c r="B77" s="20" t="s">
        <v>63</v>
      </c>
      <c r="C77" s="13"/>
      <c r="D77" s="40">
        <v>2</v>
      </c>
      <c r="E77" s="9"/>
      <c r="F77" s="20"/>
      <c r="G77" s="13" t="str">
        <f>IF(ISBLANK(Table134[[#This Row],[EARNED]]),"",Table134[[#This Row],[EARNED]])</f>
        <v/>
      </c>
      <c r="H77" s="40"/>
      <c r="I77" s="9"/>
      <c r="J77" s="11"/>
      <c r="K77" s="20" t="s">
        <v>95</v>
      </c>
    </row>
    <row r="78" spans="1:11" x14ac:dyDescent="0.25">
      <c r="A78" s="41">
        <v>44985</v>
      </c>
      <c r="B78" s="20"/>
      <c r="C78" s="13">
        <v>1.25</v>
      </c>
      <c r="D78" s="40"/>
      <c r="E78" s="9"/>
      <c r="F78" s="20"/>
      <c r="G78" s="13">
        <f>IF(ISBLANK(Table134[[#This Row],[EARNED]]),"",Table134[[#This Row],[EARNED]])</f>
        <v>1.25</v>
      </c>
      <c r="H78" s="40"/>
      <c r="I78" s="9"/>
      <c r="J78" s="11"/>
      <c r="K78" s="48"/>
    </row>
    <row r="79" spans="1:11" x14ac:dyDescent="0.25">
      <c r="A79" s="41">
        <v>45016</v>
      </c>
      <c r="B79" s="20"/>
      <c r="C79" s="13">
        <v>1.25</v>
      </c>
      <c r="D79" s="40"/>
      <c r="E79" s="9"/>
      <c r="F79" s="20"/>
      <c r="G79" s="13">
        <f>IF(ISBLANK(Table134[[#This Row],[EARNED]]),"",Table134[[#This Row],[EARNED]])</f>
        <v>1.25</v>
      </c>
      <c r="H79" s="40"/>
      <c r="I79" s="9"/>
      <c r="J79" s="11"/>
      <c r="K79" s="20"/>
    </row>
    <row r="80" spans="1:11" x14ac:dyDescent="0.25">
      <c r="A80" s="41">
        <v>45046</v>
      </c>
      <c r="B80" s="20"/>
      <c r="C80" s="13">
        <v>1.25</v>
      </c>
      <c r="D80" s="40"/>
      <c r="E80" s="9"/>
      <c r="F80" s="20"/>
      <c r="G80" s="13">
        <f>IF(ISBLANK(Table134[[#This Row],[EARNED]]),"",Table134[[#This Row],[EARNED]])</f>
        <v>1.25</v>
      </c>
      <c r="H80" s="40"/>
      <c r="I80" s="9"/>
      <c r="J80" s="11"/>
      <c r="K80" s="20"/>
    </row>
    <row r="81" spans="1:11" x14ac:dyDescent="0.25">
      <c r="A81" s="41">
        <v>45077</v>
      </c>
      <c r="B81" s="20"/>
      <c r="C81" s="13">
        <v>1.25</v>
      </c>
      <c r="D81" s="40"/>
      <c r="E81" s="9"/>
      <c r="F81" s="20"/>
      <c r="G81" s="13">
        <f>IF(ISBLANK(Table134[[#This Row],[EARNED]]),"",Table134[[#This Row],[EARNED]])</f>
        <v>1.25</v>
      </c>
      <c r="H81" s="40"/>
      <c r="I81" s="9"/>
      <c r="J81" s="11"/>
      <c r="K81" s="20"/>
    </row>
    <row r="82" spans="1:11" x14ac:dyDescent="0.25">
      <c r="A82" s="41">
        <v>45107</v>
      </c>
      <c r="B82" s="20"/>
      <c r="C82" s="13">
        <v>1.25</v>
      </c>
      <c r="D82" s="40"/>
      <c r="E82" s="9"/>
      <c r="F82" s="20"/>
      <c r="G82" s="13">
        <f>IF(ISBLANK(Table134[[#This Row],[EARNED]]),"",Table134[[#This Row],[EARNED]])</f>
        <v>1.25</v>
      </c>
      <c r="H82" s="40"/>
      <c r="I82" s="9"/>
      <c r="J82" s="11"/>
      <c r="K82" s="20"/>
    </row>
    <row r="83" spans="1:11" x14ac:dyDescent="0.25">
      <c r="A83" s="41">
        <v>45138</v>
      </c>
      <c r="B83" s="20"/>
      <c r="C83" s="13"/>
      <c r="D83" s="40"/>
      <c r="E83" s="9"/>
      <c r="F83" s="20"/>
      <c r="G83" s="13" t="str">
        <f>IF(ISBLANK(Table134[[#This Row],[EARNED]]),"",Table134[[#This Row],[EARNED]])</f>
        <v/>
      </c>
      <c r="H83" s="40"/>
      <c r="I83" s="9"/>
      <c r="J83" s="11"/>
      <c r="K83" s="20"/>
    </row>
    <row r="84" spans="1:11" x14ac:dyDescent="0.25">
      <c r="A84" s="41">
        <v>45169</v>
      </c>
      <c r="B84" s="20"/>
      <c r="C84" s="13"/>
      <c r="D84" s="40"/>
      <c r="E84" s="9"/>
      <c r="F84" s="20"/>
      <c r="G84" s="13" t="str">
        <f>IF(ISBLANK(Table134[[#This Row],[EARNED]]),"",Table134[[#This Row],[EARNED]])</f>
        <v/>
      </c>
      <c r="H84" s="40"/>
      <c r="I84" s="9"/>
      <c r="J84" s="11"/>
      <c r="K84" s="20"/>
    </row>
    <row r="85" spans="1:11" x14ac:dyDescent="0.25">
      <c r="A85" s="41">
        <v>45199</v>
      </c>
      <c r="B85" s="20"/>
      <c r="C85" s="13"/>
      <c r="D85" s="40"/>
      <c r="E85" s="9"/>
      <c r="F85" s="20"/>
      <c r="G85" s="13" t="str">
        <f>IF(ISBLANK(Table134[[#This Row],[EARNED]]),"",Table134[[#This Row],[EARNED]])</f>
        <v/>
      </c>
      <c r="H85" s="40"/>
      <c r="I85" s="9"/>
      <c r="J85" s="11"/>
      <c r="K85" s="20"/>
    </row>
    <row r="86" spans="1:11" x14ac:dyDescent="0.25">
      <c r="A86" s="41">
        <v>45230</v>
      </c>
      <c r="B86" s="20"/>
      <c r="C86" s="13"/>
      <c r="D86" s="40"/>
      <c r="E86" s="9"/>
      <c r="F86" s="20"/>
      <c r="G86" s="13" t="str">
        <f>IF(ISBLANK(Table134[[#This Row],[EARNED]]),"",Table134[[#This Row],[EARNED]])</f>
        <v/>
      </c>
      <c r="H86" s="40"/>
      <c r="I86" s="9"/>
      <c r="J86" s="11"/>
      <c r="K86" s="20"/>
    </row>
    <row r="87" spans="1:11" x14ac:dyDescent="0.25">
      <c r="A87" s="41">
        <v>45260</v>
      </c>
      <c r="B87" s="20"/>
      <c r="C87" s="13"/>
      <c r="D87" s="40"/>
      <c r="E87" s="9"/>
      <c r="F87" s="20"/>
      <c r="G87" s="13" t="str">
        <f>IF(ISBLANK(Table134[[#This Row],[EARNED]]),"",Table134[[#This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IF(ISBLANK(Table134[[#This Row],[EARNED]]),"",Table134[[#This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IF(ISBLANK(Table134[[#This Row],[EARNED]]),"",Table134[[#This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IF(ISBLANK(Table134[[#This Row],[EARNED]]),"",Table134[[#This Row],[EARNED]])</f>
        <v/>
      </c>
      <c r="H90" s="40"/>
      <c r="I90" s="9"/>
      <c r="J90" s="11"/>
      <c r="K90" s="20"/>
    </row>
    <row r="91" spans="1:11" x14ac:dyDescent="0.25">
      <c r="A91" s="42"/>
      <c r="B91" s="15"/>
      <c r="C91" s="43"/>
      <c r="D91" s="44"/>
      <c r="E91" s="9"/>
      <c r="F91" s="15"/>
      <c r="G91" s="43" t="str">
        <f>IF(ISBLANK(Table134[[#This Row],[EARNED]]),"",Table134[[#This Row],[EARNED]])</f>
        <v/>
      </c>
      <c r="H91" s="44"/>
      <c r="I91" s="9"/>
      <c r="J91" s="12"/>
      <c r="K9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"/>
  <sheetViews>
    <sheetView tabSelected="1" zoomScaleNormal="100" workbookViewId="0">
      <pane ySplit="3690" topLeftCell="A61" activePane="bottomLeft"/>
      <selection activeCell="I9" sqref="I9"/>
      <selection pane="bottomLeft" activeCell="K70" sqref="K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108.875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64.974999999999994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43221</v>
      </c>
      <c r="B11" s="20" t="s">
        <v>46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43240</v>
      </c>
    </row>
    <row r="12" spans="1:11" x14ac:dyDescent="0.25">
      <c r="A12" s="42">
        <v>43252</v>
      </c>
      <c r="B12" s="15" t="s">
        <v>47</v>
      </c>
      <c r="C12" s="43"/>
      <c r="D12" s="44"/>
      <c r="E12" s="9"/>
      <c r="F12" s="15"/>
      <c r="G12" s="43" t="str">
        <f>IF(ISBLANK(Table13[[#This Row],[EARNED]]),"",Table13[[#This Row],[EARNED]])</f>
        <v/>
      </c>
      <c r="H12" s="44"/>
      <c r="I12" s="9"/>
      <c r="J12" s="12"/>
      <c r="K12" s="49">
        <v>43280</v>
      </c>
    </row>
    <row r="13" spans="1:11" x14ac:dyDescent="0.25">
      <c r="A13" s="41">
        <v>43313</v>
      </c>
      <c r="B13" s="20" t="s">
        <v>50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46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43324</v>
      </c>
    </row>
    <row r="15" spans="1:11" x14ac:dyDescent="0.25">
      <c r="A15" s="41">
        <v>43344</v>
      </c>
      <c r="B15" s="20" t="s">
        <v>52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3</v>
      </c>
      <c r="I15" s="9"/>
      <c r="J15" s="11"/>
      <c r="K15" s="20" t="s">
        <v>53</v>
      </c>
    </row>
    <row r="16" spans="1:11" x14ac:dyDescent="0.25">
      <c r="A16" s="41"/>
      <c r="B16" s="20" t="s">
        <v>46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>
        <v>1</v>
      </c>
      <c r="I16" s="9"/>
      <c r="J16" s="11"/>
      <c r="K16" s="48">
        <v>43356</v>
      </c>
    </row>
    <row r="17" spans="1:11" x14ac:dyDescent="0.25">
      <c r="A17" s="41">
        <v>43374</v>
      </c>
      <c r="B17" s="20" t="s">
        <v>50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54</v>
      </c>
    </row>
    <row r="18" spans="1:11" x14ac:dyDescent="0.25">
      <c r="A18" s="47" t="s">
        <v>55</v>
      </c>
      <c r="B18" s="20"/>
      <c r="C18" s="13"/>
      <c r="D18" s="40"/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/>
    </row>
    <row r="19" spans="1:11" x14ac:dyDescent="0.25">
      <c r="A19" s="41">
        <v>43466</v>
      </c>
      <c r="B19" s="20" t="s">
        <v>50</v>
      </c>
      <c r="C19" s="13"/>
      <c r="D19" s="40"/>
      <c r="E19" s="9"/>
      <c r="F19" s="20"/>
      <c r="G19" s="13" t="str">
        <f>IF(ISBLANK(Table13[[#This Row],[EARNED]]),"",Table13[[#This Row],[EARNED]])</f>
        <v/>
      </c>
      <c r="H19" s="40">
        <v>2</v>
      </c>
      <c r="I19" s="9"/>
      <c r="J19" s="11"/>
      <c r="K19" s="20" t="s">
        <v>56</v>
      </c>
    </row>
    <row r="20" spans="1:11" x14ac:dyDescent="0.25">
      <c r="A20" s="41">
        <v>43497</v>
      </c>
      <c r="B20" s="20" t="s">
        <v>50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2</v>
      </c>
      <c r="I20" s="9"/>
      <c r="J20" s="11"/>
      <c r="K20" s="20" t="s">
        <v>57</v>
      </c>
    </row>
    <row r="21" spans="1:11" x14ac:dyDescent="0.25">
      <c r="A21" s="41">
        <v>43556</v>
      </c>
      <c r="B21" s="20" t="s">
        <v>46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43580</v>
      </c>
    </row>
    <row r="22" spans="1:11" x14ac:dyDescent="0.25">
      <c r="A22" s="41">
        <v>43586</v>
      </c>
      <c r="B22" s="20" t="s">
        <v>46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43603</v>
      </c>
    </row>
    <row r="23" spans="1:11" x14ac:dyDescent="0.25">
      <c r="A23" s="41">
        <v>43617</v>
      </c>
      <c r="B23" s="20" t="s">
        <v>46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43626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48">
        <v>43644</v>
      </c>
    </row>
    <row r="25" spans="1:11" x14ac:dyDescent="0.25">
      <c r="A25" s="41"/>
      <c r="B25" s="20" t="s">
        <v>50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>
        <v>43647</v>
      </c>
      <c r="B26" s="20" t="s">
        <v>50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2</v>
      </c>
      <c r="I26" s="9"/>
      <c r="J26" s="11"/>
      <c r="K26" s="20" t="s">
        <v>61</v>
      </c>
    </row>
    <row r="27" spans="1:11" x14ac:dyDescent="0.25">
      <c r="A27" s="41">
        <v>43678</v>
      </c>
      <c r="B27" s="20" t="s">
        <v>46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43688</v>
      </c>
    </row>
    <row r="28" spans="1:11" x14ac:dyDescent="0.25">
      <c r="A28" s="41">
        <v>43739</v>
      </c>
      <c r="B28" s="20" t="s">
        <v>50</v>
      </c>
      <c r="C28" s="13"/>
      <c r="D28" s="40"/>
      <c r="E28" s="9"/>
      <c r="F28" s="20"/>
      <c r="G28" s="13" t="str">
        <f>IF(ISBLANK(Table13[[#This Row],[EARNED]]),"",Table13[[#This Row],[EARNED]])</f>
        <v/>
      </c>
      <c r="H28" s="40">
        <v>2</v>
      </c>
      <c r="I28" s="9"/>
      <c r="J28" s="11"/>
      <c r="K28" s="20" t="s">
        <v>62</v>
      </c>
    </row>
    <row r="29" spans="1:11" x14ac:dyDescent="0.25">
      <c r="A29" s="41"/>
      <c r="B29" s="20" t="s">
        <v>46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1</v>
      </c>
      <c r="I29" s="9"/>
      <c r="J29" s="11"/>
      <c r="K29" s="48">
        <v>43766</v>
      </c>
    </row>
    <row r="30" spans="1:11" x14ac:dyDescent="0.25">
      <c r="A30" s="47" t="s">
        <v>65</v>
      </c>
      <c r="B30" s="20"/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/>
    </row>
    <row r="31" spans="1:11" x14ac:dyDescent="0.25">
      <c r="A31" s="41">
        <v>43831</v>
      </c>
      <c r="B31" s="20" t="s">
        <v>66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67</v>
      </c>
    </row>
    <row r="32" spans="1:11" x14ac:dyDescent="0.25">
      <c r="A32" s="41"/>
      <c r="B32" s="20" t="s">
        <v>68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20" t="s">
        <v>69</v>
      </c>
    </row>
    <row r="33" spans="1:11" x14ac:dyDescent="0.25">
      <c r="A33" s="41"/>
      <c r="B33" s="20" t="s">
        <v>46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43842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70</v>
      </c>
    </row>
    <row r="35" spans="1:11" x14ac:dyDescent="0.25">
      <c r="A35" s="41">
        <v>43862</v>
      </c>
      <c r="B35" s="20" t="s">
        <v>52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3</v>
      </c>
      <c r="I35" s="9"/>
      <c r="J35" s="11"/>
      <c r="K35" s="20" t="s">
        <v>71</v>
      </c>
    </row>
    <row r="36" spans="1:11" x14ac:dyDescent="0.25">
      <c r="A36" s="41">
        <v>43983</v>
      </c>
      <c r="B36" s="20" t="s">
        <v>74</v>
      </c>
      <c r="C36" s="13"/>
      <c r="D36" s="40">
        <v>1</v>
      </c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48">
        <v>44011</v>
      </c>
    </row>
    <row r="37" spans="1:11" x14ac:dyDescent="0.25">
      <c r="A37" s="41">
        <v>44075</v>
      </c>
      <c r="B37" s="20" t="s">
        <v>50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2</v>
      </c>
      <c r="I37" s="9"/>
      <c r="J37" s="11"/>
      <c r="K37" s="20" t="s">
        <v>75</v>
      </c>
    </row>
    <row r="38" spans="1:11" x14ac:dyDescent="0.25">
      <c r="A38" s="41"/>
      <c r="B38" s="20" t="s">
        <v>76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4</v>
      </c>
      <c r="I38" s="9"/>
      <c r="J38" s="11"/>
      <c r="K38" s="20" t="s">
        <v>77</v>
      </c>
    </row>
    <row r="39" spans="1:11" x14ac:dyDescent="0.25">
      <c r="A39" s="41">
        <v>44105</v>
      </c>
      <c r="B39" s="20" t="s">
        <v>78</v>
      </c>
      <c r="C39" s="13"/>
      <c r="D39" s="40"/>
      <c r="E39" s="9"/>
      <c r="F39" s="20"/>
      <c r="G39" s="13" t="str">
        <f>IF(ISBLANK(Table13[[#This Row],[EARNED]]),"",Table13[[#This Row],[EARNED]])</f>
        <v/>
      </c>
      <c r="H39" s="40">
        <v>6</v>
      </c>
      <c r="I39" s="9"/>
      <c r="J39" s="11"/>
      <c r="K39" s="20" t="s">
        <v>79</v>
      </c>
    </row>
    <row r="40" spans="1:11" x14ac:dyDescent="0.25">
      <c r="A40" s="41"/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2</v>
      </c>
      <c r="I40" s="9"/>
      <c r="J40" s="11"/>
      <c r="K40" s="20" t="s">
        <v>80</v>
      </c>
    </row>
    <row r="41" spans="1:11" x14ac:dyDescent="0.25">
      <c r="A41" s="41">
        <v>44166</v>
      </c>
      <c r="B41" s="20" t="s">
        <v>50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2</v>
      </c>
      <c r="I41" s="9"/>
      <c r="J41" s="11"/>
      <c r="K41" s="20" t="s">
        <v>81</v>
      </c>
    </row>
    <row r="42" spans="1:11" x14ac:dyDescent="0.25">
      <c r="A42" s="47" t="s">
        <v>82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44197</v>
      </c>
      <c r="B43" s="20" t="s">
        <v>50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 t="s">
        <v>83</v>
      </c>
    </row>
    <row r="44" spans="1:11" x14ac:dyDescent="0.25">
      <c r="A44" s="41">
        <v>44287</v>
      </c>
      <c r="B44" s="20" t="s">
        <v>47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44294</v>
      </c>
    </row>
    <row r="45" spans="1:11" x14ac:dyDescent="0.25">
      <c r="A45" s="41">
        <v>44348</v>
      </c>
      <c r="B45" s="20" t="s">
        <v>47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>
        <v>44376</v>
      </c>
    </row>
    <row r="46" spans="1:11" x14ac:dyDescent="0.25">
      <c r="A46" s="41">
        <v>44378</v>
      </c>
      <c r="B46" s="20" t="s">
        <v>50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2</v>
      </c>
      <c r="I46" s="9"/>
      <c r="J46" s="11"/>
      <c r="K46" s="20" t="s">
        <v>84</v>
      </c>
    </row>
    <row r="47" spans="1:11" x14ac:dyDescent="0.25">
      <c r="A47" s="47" t="s">
        <v>86</v>
      </c>
      <c r="B47" s="20"/>
      <c r="C47" s="13"/>
      <c r="D47" s="40"/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/>
    </row>
    <row r="48" spans="1:11" x14ac:dyDescent="0.25">
      <c r="A48" s="41">
        <v>44621</v>
      </c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48" t="s">
        <v>89</v>
      </c>
    </row>
    <row r="49" spans="1:11" x14ac:dyDescent="0.25">
      <c r="A49" s="41">
        <v>44713</v>
      </c>
      <c r="B49" s="20" t="s">
        <v>46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44737</v>
      </c>
    </row>
    <row r="50" spans="1:11" x14ac:dyDescent="0.25">
      <c r="A50" s="41">
        <v>44743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>
        <v>2</v>
      </c>
      <c r="I50" s="9"/>
      <c r="J50" s="11"/>
      <c r="K50" s="20" t="s">
        <v>90</v>
      </c>
    </row>
    <row r="51" spans="1:11" x14ac:dyDescent="0.25">
      <c r="A51" s="41">
        <v>44805</v>
      </c>
      <c r="B51" s="20" t="s">
        <v>52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3</v>
      </c>
      <c r="I51" s="9"/>
      <c r="J51" s="11"/>
      <c r="K51" s="20" t="s">
        <v>91</v>
      </c>
    </row>
    <row r="52" spans="1:11" x14ac:dyDescent="0.25">
      <c r="A52" s="41"/>
      <c r="B52" s="20" t="s">
        <v>46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44806</v>
      </c>
    </row>
    <row r="53" spans="1:11" x14ac:dyDescent="0.25">
      <c r="A53" s="41">
        <v>44835</v>
      </c>
      <c r="B53" s="20" t="s">
        <v>46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44829</v>
      </c>
    </row>
    <row r="54" spans="1:11" x14ac:dyDescent="0.25">
      <c r="A54" s="41"/>
      <c r="B54" s="20" t="s">
        <v>50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2</v>
      </c>
      <c r="I54" s="9"/>
      <c r="J54" s="11"/>
      <c r="K54" s="20" t="s">
        <v>92</v>
      </c>
    </row>
    <row r="55" spans="1:11" x14ac:dyDescent="0.25">
      <c r="A55" s="41">
        <v>44896</v>
      </c>
      <c r="B55" s="20" t="s">
        <v>50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93</v>
      </c>
    </row>
    <row r="56" spans="1:11" x14ac:dyDescent="0.25">
      <c r="A56" s="47" t="s">
        <v>94</v>
      </c>
      <c r="B56" s="20"/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/>
    </row>
    <row r="57" spans="1:11" x14ac:dyDescent="0.25">
      <c r="A57" s="41">
        <v>44927</v>
      </c>
      <c r="B57" s="20" t="s">
        <v>46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44953</v>
      </c>
    </row>
    <row r="58" spans="1:11" x14ac:dyDescent="0.25">
      <c r="A58" s="41">
        <v>44986</v>
      </c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>
        <v>2</v>
      </c>
      <c r="I58" s="9"/>
      <c r="J58" s="11"/>
      <c r="K58" s="20" t="s">
        <v>97</v>
      </c>
    </row>
    <row r="59" spans="1:11" x14ac:dyDescent="0.25">
      <c r="A59" s="41"/>
      <c r="B59" s="20" t="s">
        <v>47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98</v>
      </c>
    </row>
    <row r="60" spans="1:11" x14ac:dyDescent="0.25">
      <c r="A60" s="41"/>
      <c r="B60" s="20" t="s">
        <v>46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45015</v>
      </c>
    </row>
    <row r="61" spans="1:11" x14ac:dyDescent="0.25">
      <c r="A61" s="41">
        <v>45017</v>
      </c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25">
      <c r="A62" s="41">
        <v>45047</v>
      </c>
      <c r="B62" s="20" t="s">
        <v>47</v>
      </c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 t="s">
        <v>101</v>
      </c>
    </row>
    <row r="63" spans="1:11" x14ac:dyDescent="0.25">
      <c r="A63" s="41"/>
      <c r="B63" s="20" t="s">
        <v>45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100</v>
      </c>
    </row>
    <row r="64" spans="1:11" x14ac:dyDescent="0.25">
      <c r="A64" s="41"/>
      <c r="B64" s="20" t="s">
        <v>87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102</v>
      </c>
    </row>
    <row r="65" spans="1:11" x14ac:dyDescent="0.25">
      <c r="A65" s="41"/>
      <c r="B65" s="20" t="s">
        <v>72</v>
      </c>
      <c r="C65" s="13"/>
      <c r="D65" s="40">
        <v>5</v>
      </c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20" t="s">
        <v>103</v>
      </c>
    </row>
    <row r="66" spans="1:11" x14ac:dyDescent="0.25">
      <c r="A66" s="41">
        <v>45078</v>
      </c>
      <c r="B66" s="20" t="s">
        <v>46</v>
      </c>
      <c r="C66" s="13"/>
      <c r="D66" s="40"/>
      <c r="E66" s="9"/>
      <c r="F66" s="20"/>
      <c r="G66" s="13" t="str">
        <f>IF(ISBLANK(Table13[[#This Row],[EARNED]]),"",Table13[[#This Row],[EARNED]])</f>
        <v/>
      </c>
      <c r="H66" s="40">
        <v>1</v>
      </c>
      <c r="I66" s="9"/>
      <c r="J66" s="11"/>
      <c r="K66" s="48">
        <v>45074</v>
      </c>
    </row>
    <row r="67" spans="1:11" x14ac:dyDescent="0.25">
      <c r="A67" s="41">
        <v>45094</v>
      </c>
      <c r="B67" s="20" t="s">
        <v>46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1</v>
      </c>
      <c r="I67" s="9"/>
      <c r="J67" s="11"/>
      <c r="K67" s="48">
        <v>45087</v>
      </c>
    </row>
    <row r="68" spans="1:11" x14ac:dyDescent="0.25">
      <c r="A68" s="41">
        <v>45108</v>
      </c>
      <c r="B68" s="20" t="s">
        <v>45</v>
      </c>
      <c r="C68" s="13"/>
      <c r="D68" s="40">
        <v>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 t="s">
        <v>104</v>
      </c>
    </row>
    <row r="69" spans="1:11" x14ac:dyDescent="0.25">
      <c r="A69" s="41"/>
      <c r="B69" s="20" t="s">
        <v>45</v>
      </c>
      <c r="C69" s="13"/>
      <c r="D69" s="40">
        <v>3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105</v>
      </c>
    </row>
    <row r="70" spans="1:11" x14ac:dyDescent="0.25">
      <c r="A70" s="41"/>
      <c r="B70" s="20" t="s">
        <v>46</v>
      </c>
      <c r="C70" s="13"/>
      <c r="D70" s="40"/>
      <c r="E70" s="9"/>
      <c r="F70" s="20"/>
      <c r="G70" s="13" t="str">
        <f>IF(ISBLANK(Table13[[#This Row],[EARNED]]),"",Table13[[#This Row],[EARNED]])</f>
        <v/>
      </c>
      <c r="H70" s="40">
        <v>1</v>
      </c>
      <c r="I70" s="9"/>
      <c r="J70" s="11"/>
      <c r="K70" s="48">
        <v>45107</v>
      </c>
    </row>
    <row r="71" spans="1:11" x14ac:dyDescent="0.25">
      <c r="A71" s="42"/>
      <c r="B71" s="15"/>
      <c r="C71" s="43"/>
      <c r="D71" s="44"/>
      <c r="E71" s="9"/>
      <c r="F71" s="15"/>
      <c r="G71" s="43" t="str">
        <f>IF(ISBLANK(Table13[[#This Row],[EARNED]]),"",Table13[[#This Row],[EARNED]])</f>
        <v/>
      </c>
      <c r="H71" s="44"/>
      <c r="I71" s="9"/>
      <c r="J71" s="12"/>
      <c r="K7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126.875</v>
      </c>
      <c r="B3" s="11">
        <v>134.97499999999999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2023-07-20T02:04:44Z</dcterms:modified>
</cp:coreProperties>
</file>