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NEW HR\"/>
    </mc:Choice>
  </mc:AlternateContent>
  <xr:revisionPtr revIDLastSave="0" documentId="13_ncr:1_{31984D6F-D4AB-4164-BF76-1AB2B228561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Sheet2" sheetId="5" r:id="rId3"/>
    <sheet name="CONVERTION" sheetId="3" r:id="rId4"/>
  </sheets>
  <externalReferences>
    <externalReference r:id="rId5"/>
  </externalReferences>
  <definedNames>
    <definedName name="BALANCE_1" localSheetId="3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5" l="1"/>
  <c r="G100" i="1"/>
  <c r="G101" i="1"/>
  <c r="G97" i="1"/>
  <c r="G98" i="1"/>
  <c r="G93" i="1"/>
  <c r="G94" i="1"/>
  <c r="G95" i="1"/>
  <c r="G89" i="1"/>
  <c r="G90" i="1"/>
  <c r="G86" i="1"/>
  <c r="G87" i="1"/>
  <c r="G83" i="1"/>
  <c r="G84" i="1"/>
  <c r="G80" i="1"/>
  <c r="G81" i="1"/>
  <c r="G77" i="1"/>
  <c r="G78" i="1"/>
  <c r="G74" i="1"/>
  <c r="G75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6" i="1"/>
  <c r="G79" i="1"/>
  <c r="G82" i="1"/>
  <c r="G85" i="1"/>
  <c r="G88" i="1"/>
  <c r="G91" i="1"/>
  <c r="G92" i="1"/>
  <c r="G96" i="1"/>
  <c r="G99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<sst xmlns="http://schemas.openxmlformats.org/spreadsheetml/2006/main" count="154" uniqueCount="105">
  <si>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</si>
  <si>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</si>
  <si>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</si>
  <si>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</si>
  <si>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</si>
  <si>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</si>
  <si>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</si>
  <si>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</si>
  <si>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</si>
  <si>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</si>
  <si>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</si>
  <si>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</si>
  <si>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</si>
  <si>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</si>
  <si>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</si>
  <si>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</si>
  <si>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</si>
  <si>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</si>
  <si>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</si>
  <si>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</si>
  <si>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</si>
  <si>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</si>
  <si>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</si>
  <si>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</si>
  <si>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</si>
  <si>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</si>
  <si>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</si>
  <si>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</si>
  <si>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</si>
  <si>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</si>
  <si>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</si>
  <si>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</si>
  <si>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</si>
  <si>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</si>
  <si>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</si>
  <si>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</si>
  <si>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</si>
  <si>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</si>
  <si>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</si>
  <si>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</si>
  <si>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</si>
  <si>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</si>
  <si>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PEREA, BABEL</t>
  </si>
  <si>
    <t>CASUAL</t>
  </si>
  <si>
    <t>TAGAYTAY HOUSING OFFICE</t>
  </si>
  <si>
    <t>2018</t>
  </si>
  <si>
    <t>FL(5-0-0)</t>
  </si>
  <si>
    <t>2019</t>
  </si>
  <si>
    <t>SP(1-0-0)</t>
  </si>
  <si>
    <t>SL(1-0-0)</t>
  </si>
  <si>
    <t>SUSPENDED(3-0-0)</t>
  </si>
  <si>
    <t>12/2,4,5/2019</t>
  </si>
  <si>
    <t>VL(1-0-0)</t>
  </si>
  <si>
    <t>FL(4-0-0)</t>
  </si>
  <si>
    <t>2020</t>
  </si>
  <si>
    <t>CALAMITY LEAVE</t>
  </si>
  <si>
    <t>VL(9-0-0)</t>
  </si>
  <si>
    <t>6/28 - 7/8/2020</t>
  </si>
  <si>
    <t>FL(2-0-0)</t>
  </si>
  <si>
    <t>2021</t>
  </si>
  <si>
    <t>VL(3-0-0)</t>
  </si>
  <si>
    <t>12/27-29/2021</t>
  </si>
  <si>
    <t>2022</t>
  </si>
  <si>
    <t>VL(6-0-0)</t>
  </si>
  <si>
    <t>1/17-24/2022</t>
  </si>
  <si>
    <t>12/16,22,23,26,27</t>
  </si>
  <si>
    <t>2023</t>
  </si>
  <si>
    <t>VL(5-0-0)</t>
  </si>
  <si>
    <t>1/16-20/2023</t>
  </si>
  <si>
    <t>SL(2-0-0)</t>
  </si>
  <si>
    <t>1/27,30</t>
  </si>
  <si>
    <t>UT(0-0-45)</t>
  </si>
  <si>
    <t>HD(3-0-0)</t>
  </si>
  <si>
    <t>A(7-0-0)</t>
  </si>
  <si>
    <t>UT(0-4-11)</t>
  </si>
  <si>
    <t>HD(1-0-0)</t>
  </si>
  <si>
    <t>A(3-0-0)</t>
  </si>
  <si>
    <t>UT(0-5-51)</t>
  </si>
  <si>
    <t>HD(1-4-0)</t>
  </si>
  <si>
    <t>A(2-0-0)</t>
  </si>
  <si>
    <t>UT(0-2-52)</t>
  </si>
  <si>
    <t>HD(2-0-0)</t>
  </si>
  <si>
    <t>A(4-0-0)</t>
  </si>
  <si>
    <t>UT(0-7-3)</t>
  </si>
  <si>
    <t>UT(0-2-39)</t>
  </si>
  <si>
    <t>HD(4-5-0)</t>
  </si>
  <si>
    <t>HD(6-0-0)</t>
  </si>
  <si>
    <t>UT(0-0-17)</t>
  </si>
  <si>
    <t>UT(0-0-21)</t>
  </si>
  <si>
    <t>A(1-0-0)</t>
  </si>
  <si>
    <t>UT(0-0-32)</t>
  </si>
  <si>
    <t>HD(-0-4-0)</t>
  </si>
  <si>
    <t>UT(0-0-41)</t>
  </si>
  <si>
    <t>HD(2-4-0)</t>
  </si>
  <si>
    <t>DATE</t>
  </si>
  <si>
    <t>ABSENCE UNDERTIME W/O PAY</t>
  </si>
  <si>
    <t>ABSENT</t>
  </si>
  <si>
    <t>HALFDAY</t>
  </si>
  <si>
    <t>SL(3-0-0)</t>
  </si>
  <si>
    <t>3/21,23,24/2023</t>
  </si>
  <si>
    <t>3/27,28/2023</t>
  </si>
  <si>
    <t>05/29-31/2023</t>
  </si>
  <si>
    <t>6/13,14/2023</t>
  </si>
  <si>
    <t>7/17,18/2023</t>
  </si>
  <si>
    <t>7/26,28/2023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</si>
</sst>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/>
    <xf numFmtId="14" fontId="0" fillId="0" borderId="0" xfId="0" applyNumberFormat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1" fillId="0" borderId="16" xfId="0" applyFont="1" applyBorder="1"/>
    <xf numFmtId="0" fontId="0" fillId="0" borderId="17" xfId="0" applyBorder="1" applyAlignment="1">
      <alignment horizontal="left" vertical="center"/>
    </xf>
    <xf numFmtId="0" fontId="0" fillId="0" borderId="19" xfId="0" applyBorder="1" applyAlignment="1">
      <alignment horizontal="left" vertical="top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9" totalsRowShown="0" headerRowDxfId="20" headerRowBorderDxfId="19" tableBorderDxfId="18" totalsRowBorderDxfId="17">
  <tableColumns count="11">
    <tableColumn id="1" xr3:uid="{00000000-0010-0000-0000-000001000000}" name="PERIOD" dataDxfId="16"/>
    <tableColumn id="2" xr3:uid="{00000000-0010-0000-0000-000002000000}" name="PARTICULARS" dataDxfId="15"/>
    <tableColumn id="3" xr3:uid="{00000000-0010-0000-0000-000003000000}" name="EARNED" dataDxfId="14"/>
    <tableColumn id="4" xr3:uid="{00000000-0010-0000-0000-000004000000}" name="Absence Undertime W/ Pay" dataDxfId="13"/>
    <tableColumn id="5" xr3:uid="{00000000-0010-0000-0000-000005000000}" name="BALANCE" dataDxfId="12">
      <calculatedColumnFormula>SUM(Table1[EARNED])-SUM(Table1[Absence Undertime W/ Pay])+CONVERTION!$A$3</calculatedColumnFormula>
    </tableColumn>
    <tableColumn id="6" xr3:uid="{00000000-0010-0000-0000-000006000000}" name="Absence Undertime W/O Pay" dataDxfId="11"/>
    <tableColumn id="7" xr3:uid="{00000000-0010-0000-0000-000007000000}" name="EARNED " dataDxfId="10">
      <calculatedColumnFormula>IF(ISBLANK(Table1[[#This Row],[EARNED]]),"",Table1[[#This Row],[EARNED]])</calculatedColumnFormula>
    </tableColumn>
    <tableColumn id="8" xr3:uid="{00000000-0010-0000-0000-000008000000}" name="Absence Undertime  W/ Pay" dataDxfId="9"/>
    <tableColumn id="9" xr3:uid="{00000000-0010-0000-0000-000009000000}" name="BALANCE " dataDxfId="8">
      <calculatedColumnFormula>SUM(Table1[[EARNED ]])-SUM(Table1[Absence Undertime  W/ Pay])+CONVERTION!$B$3</calculatedColumnFormula>
    </tableColumn>
    <tableColumn id="10" xr3:uid="{00000000-0010-0000-0000-00000A000000}" name="Absence Undertime  W/O Pay" dataDxfId="7"/>
    <tableColumn id="11" xr3:uid="{00000000-0010-0000-0000-00000B000000}" name="REMARKS" dataDxfId="6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7:C25" totalsRowShown="0" headerRowDxfId="5" headerRowBorderDxfId="4" tableBorderDxfId="3">
  <tableColumns count="3">
    <tableColumn id="1" xr3:uid="{00000000-0010-0000-0100-000001000000}" name="DATE" dataDxfId="2"/>
    <tableColumn id="2" xr3:uid="{00000000-0010-0000-0100-000002000000}" name="REMARKS" dataDxfId="1"/>
    <tableColumn id="3" xr3:uid="{00000000-0010-0000-0100-000003000000}" name="ABSENCE UNDERTIME W/O PAY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49"/>
  <sheetViews>
    <sheetView tabSelected="1" topLeftCell="A2" zoomScaleNormal="100" workbookViewId="0">
      <pane ySplit="3576" topLeftCell="A106" activePane="bottomLeft"/>
      <selection activeCell="I9" sqref="I9"/>
      <selection pane="bottomLeft" activeCell="B117" sqref="B11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0" t="s">
        <v>42</v>
      </c>
      <c r="C2" s="60"/>
      <c r="D2" s="21" t="s">
        <v>14</v>
      </c>
      <c r="E2" s="10"/>
      <c r="F2" s="65"/>
      <c r="G2" s="65"/>
      <c r="H2" s="28" t="s">
        <v>10</v>
      </c>
      <c r="I2" s="25"/>
      <c r="J2" s="61"/>
      <c r="K2" s="62"/>
    </row>
    <row r="3" spans="1:11" x14ac:dyDescent="0.3">
      <c r="A3" s="18" t="s">
        <v>15</v>
      </c>
      <c r="B3" s="60"/>
      <c r="C3" s="60"/>
      <c r="D3" s="22" t="s">
        <v>13</v>
      </c>
      <c r="F3" s="66"/>
      <c r="G3" s="61"/>
      <c r="H3" s="26" t="s">
        <v>11</v>
      </c>
      <c r="I3" s="26"/>
      <c r="J3" s="63"/>
      <c r="K3" s="64"/>
    </row>
    <row r="4" spans="1:11" ht="14.4" customHeight="1" x14ac:dyDescent="0.3">
      <c r="A4" s="18" t="s">
        <v>16</v>
      </c>
      <c r="B4" s="60" t="s">
        <v>43</v>
      </c>
      <c r="C4" s="60"/>
      <c r="D4" s="22" t="s">
        <v>12</v>
      </c>
      <c r="F4" s="61" t="s">
        <v>44</v>
      </c>
      <c r="G4" s="61"/>
      <c r="H4" s="26" t="s">
        <v>17</v>
      </c>
      <c r="I4" s="26"/>
      <c r="J4" s="61"/>
      <c r="K4" s="6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7.9420000000000215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92.167000000000002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47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 t="s">
        <v>48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9">
        <v>43556</v>
      </c>
    </row>
    <row r="28" spans="1:11" x14ac:dyDescent="0.3">
      <c r="A28" s="40"/>
      <c r="B28" s="20" t="s">
        <v>48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43559</v>
      </c>
    </row>
    <row r="29" spans="1:11" x14ac:dyDescent="0.3">
      <c r="A29" s="40"/>
      <c r="B29" s="20" t="s">
        <v>49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43566</v>
      </c>
    </row>
    <row r="30" spans="1:11" x14ac:dyDescent="0.3">
      <c r="A30" s="40"/>
      <c r="B30" s="20" t="s">
        <v>48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43565</v>
      </c>
    </row>
    <row r="31" spans="1:11" x14ac:dyDescent="0.3">
      <c r="A31" s="40">
        <v>43586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43617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43647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43678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43709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43739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43770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43800</v>
      </c>
      <c r="B38" s="20" t="s">
        <v>50</v>
      </c>
      <c r="C38" s="13">
        <v>1.25</v>
      </c>
      <c r="D38" s="39"/>
      <c r="E38" s="9"/>
      <c r="F38" s="20">
        <v>3</v>
      </c>
      <c r="G38" s="13">
        <f>IF(ISBLANK(Table1[[#This Row],[EARNED]]),"",Table1[[#This Row],[EARNED]])</f>
        <v>1.25</v>
      </c>
      <c r="H38" s="39"/>
      <c r="I38" s="9"/>
      <c r="J38" s="11"/>
      <c r="K38" s="20" t="s">
        <v>51</v>
      </c>
    </row>
    <row r="39" spans="1:11" x14ac:dyDescent="0.3">
      <c r="A39" s="40"/>
      <c r="B39" s="20" t="s">
        <v>52</v>
      </c>
      <c r="C39" s="13"/>
      <c r="D39" s="39">
        <v>1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 t="s">
        <v>53</v>
      </c>
      <c r="C40" s="13"/>
      <c r="D40" s="39">
        <v>4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8" t="s">
        <v>54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43831</v>
      </c>
      <c r="B42" s="20" t="s">
        <v>55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9">
        <v>43847</v>
      </c>
    </row>
    <row r="43" spans="1:11" x14ac:dyDescent="0.3">
      <c r="A43" s="40">
        <v>43862</v>
      </c>
      <c r="B43" s="20" t="s">
        <v>55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9">
        <v>43865</v>
      </c>
    </row>
    <row r="44" spans="1:11" x14ac:dyDescent="0.3">
      <c r="A44" s="40"/>
      <c r="B44" s="20" t="s">
        <v>49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43875</v>
      </c>
    </row>
    <row r="45" spans="1:11" x14ac:dyDescent="0.3">
      <c r="A45" s="40"/>
      <c r="B45" s="20" t="s">
        <v>55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43874</v>
      </c>
    </row>
    <row r="46" spans="1:11" x14ac:dyDescent="0.3">
      <c r="A46" s="40">
        <v>43891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43922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43952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43983</v>
      </c>
      <c r="B49" s="20" t="s">
        <v>56</v>
      </c>
      <c r="C49" s="13">
        <v>1.25</v>
      </c>
      <c r="D49" s="39">
        <v>9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57</v>
      </c>
    </row>
    <row r="50" spans="1:11" x14ac:dyDescent="0.3">
      <c r="A50" s="40">
        <v>44013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44044</v>
      </c>
      <c r="B51" s="20" t="s">
        <v>49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9">
        <v>44071</v>
      </c>
    </row>
    <row r="52" spans="1:11" x14ac:dyDescent="0.3">
      <c r="A52" s="40">
        <v>44075</v>
      </c>
      <c r="B52" s="20" t="s">
        <v>49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9">
        <v>44078</v>
      </c>
    </row>
    <row r="53" spans="1:11" x14ac:dyDescent="0.3">
      <c r="A53" s="40">
        <v>44105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44136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44166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8" t="s">
        <v>59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44197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44228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44256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44287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44317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44348</v>
      </c>
      <c r="B62" s="20" t="s">
        <v>49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9">
        <v>44370</v>
      </c>
    </row>
    <row r="63" spans="1:11" x14ac:dyDescent="0.3">
      <c r="A63" s="40">
        <v>44378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44409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44440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44470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44501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44531</v>
      </c>
      <c r="B68" s="20" t="s">
        <v>60</v>
      </c>
      <c r="C68" s="13">
        <v>1.25</v>
      </c>
      <c r="D68" s="39">
        <v>3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61</v>
      </c>
    </row>
    <row r="69" spans="1:11" x14ac:dyDescent="0.3">
      <c r="A69" s="40"/>
      <c r="B69" s="20" t="s">
        <v>58</v>
      </c>
      <c r="C69" s="13"/>
      <c r="D69" s="39">
        <v>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8" t="s">
        <v>62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44562</v>
      </c>
      <c r="B71" s="20" t="s">
        <v>63</v>
      </c>
      <c r="C71" s="13">
        <v>1.25</v>
      </c>
      <c r="D71" s="39">
        <v>6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64</v>
      </c>
    </row>
    <row r="72" spans="1:11" x14ac:dyDescent="0.3">
      <c r="A72" s="40">
        <v>44593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44621</v>
      </c>
      <c r="B73" s="20" t="s">
        <v>74</v>
      </c>
      <c r="C73" s="13">
        <v>1.25</v>
      </c>
      <c r="D73" s="39">
        <v>0.52300000000000002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/>
      <c r="B74" s="20" t="s">
        <v>75</v>
      </c>
      <c r="C74" s="13"/>
      <c r="D74" s="39">
        <v>1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 t="s">
        <v>76</v>
      </c>
      <c r="C75" s="13"/>
      <c r="D75" s="39">
        <v>3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44652</v>
      </c>
      <c r="B76" s="20" t="s">
        <v>77</v>
      </c>
      <c r="C76" s="13">
        <v>1.25</v>
      </c>
      <c r="D76" s="39">
        <v>0.73099999999999998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/>
      <c r="B77" s="20" t="s">
        <v>78</v>
      </c>
      <c r="C77" s="13"/>
      <c r="D77" s="39">
        <v>1.5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 t="s">
        <v>79</v>
      </c>
      <c r="C78" s="13"/>
      <c r="D78" s="39">
        <v>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44682</v>
      </c>
      <c r="B79" s="20" t="s">
        <v>80</v>
      </c>
      <c r="C79" s="13">
        <v>1.25</v>
      </c>
      <c r="D79" s="39">
        <v>0.35799999999999998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/>
      <c r="B80" s="20" t="s">
        <v>81</v>
      </c>
      <c r="C80" s="13"/>
      <c r="D80" s="39">
        <v>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 t="s">
        <v>82</v>
      </c>
      <c r="C81" s="13"/>
      <c r="D81" s="39">
        <v>4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44713</v>
      </c>
      <c r="B82" s="20" t="s">
        <v>83</v>
      </c>
      <c r="C82" s="13">
        <v>1.25</v>
      </c>
      <c r="D82" s="39">
        <v>0.88100000000000001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/>
      <c r="B83" s="20" t="s">
        <v>72</v>
      </c>
      <c r="C83" s="13"/>
      <c r="D83" s="39">
        <v>3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 t="s">
        <v>79</v>
      </c>
      <c r="C84" s="13"/>
      <c r="D84" s="39">
        <v>2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44743</v>
      </c>
      <c r="B85" s="20" t="s">
        <v>84</v>
      </c>
      <c r="C85" s="13">
        <v>1.25</v>
      </c>
      <c r="D85" s="39">
        <v>0.33100000000000002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/>
      <c r="B86" s="20" t="s">
        <v>85</v>
      </c>
      <c r="C86" s="13"/>
      <c r="D86" s="39">
        <v>4.5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 t="s">
        <v>76</v>
      </c>
      <c r="C87" s="13"/>
      <c r="D87" s="39">
        <v>3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44774</v>
      </c>
      <c r="B88" s="20" t="s">
        <v>87</v>
      </c>
      <c r="C88" s="13">
        <v>1.25</v>
      </c>
      <c r="D88" s="39">
        <v>3.5000000000000017E-2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/>
      <c r="B89" s="20" t="s">
        <v>86</v>
      </c>
      <c r="C89" s="13"/>
      <c r="D89" s="39">
        <v>6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 t="s">
        <v>82</v>
      </c>
      <c r="C90" s="13"/>
      <c r="D90" s="39">
        <v>4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44805</v>
      </c>
      <c r="B91" s="20" t="s">
        <v>48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49">
        <v>44809</v>
      </c>
    </row>
    <row r="92" spans="1:11" x14ac:dyDescent="0.3">
      <c r="A92" s="40"/>
      <c r="B92" s="20" t="s">
        <v>48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>
        <v>44805</v>
      </c>
    </row>
    <row r="93" spans="1:11" x14ac:dyDescent="0.3">
      <c r="A93" s="40"/>
      <c r="B93" s="20" t="s">
        <v>88</v>
      </c>
      <c r="C93" s="13"/>
      <c r="D93" s="39">
        <v>4.4000000000000004E-2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9"/>
    </row>
    <row r="94" spans="1:11" x14ac:dyDescent="0.3">
      <c r="A94" s="40"/>
      <c r="B94" s="20" t="s">
        <v>72</v>
      </c>
      <c r="C94" s="13"/>
      <c r="D94" s="39">
        <v>3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/>
    </row>
    <row r="95" spans="1:11" x14ac:dyDescent="0.3">
      <c r="A95" s="40"/>
      <c r="B95" s="20" t="s">
        <v>89</v>
      </c>
      <c r="C95" s="13"/>
      <c r="D95" s="39">
        <v>1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/>
    </row>
    <row r="96" spans="1:11" x14ac:dyDescent="0.3">
      <c r="A96" s="40">
        <v>44835</v>
      </c>
      <c r="B96" s="20" t="s">
        <v>90</v>
      </c>
      <c r="C96" s="13">
        <v>1.25</v>
      </c>
      <c r="D96" s="39">
        <v>6.7000000000000004E-2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/>
      <c r="B97" s="20" t="s">
        <v>91</v>
      </c>
      <c r="C97" s="13"/>
      <c r="D97" s="39">
        <v>0.5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 t="s">
        <v>82</v>
      </c>
      <c r="C98" s="13"/>
      <c r="D98" s="39">
        <v>4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44866</v>
      </c>
      <c r="B99" s="20" t="s">
        <v>92</v>
      </c>
      <c r="C99" s="13">
        <v>1.25</v>
      </c>
      <c r="D99" s="39">
        <v>8.500000000000002E-2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/>
      <c r="B100" s="20" t="s">
        <v>93</v>
      </c>
      <c r="C100" s="13"/>
      <c r="D100" s="39">
        <v>2.5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 t="s">
        <v>73</v>
      </c>
      <c r="C101" s="13"/>
      <c r="D101" s="39">
        <v>7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44896</v>
      </c>
      <c r="B102" s="20" t="s">
        <v>46</v>
      </c>
      <c r="C102" s="13">
        <v>1.25</v>
      </c>
      <c r="D102" s="39">
        <v>5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 t="s">
        <v>65</v>
      </c>
    </row>
    <row r="103" spans="1:11" x14ac:dyDescent="0.3">
      <c r="A103" s="48" t="s">
        <v>66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44927</v>
      </c>
      <c r="B104" s="20" t="s">
        <v>67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68</v>
      </c>
    </row>
    <row r="105" spans="1:11" x14ac:dyDescent="0.3">
      <c r="A105" s="40"/>
      <c r="B105" s="20" t="s">
        <v>69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2</v>
      </c>
      <c r="I105" s="9"/>
      <c r="J105" s="11"/>
      <c r="K105" s="20" t="s">
        <v>70</v>
      </c>
    </row>
    <row r="106" spans="1:11" x14ac:dyDescent="0.3">
      <c r="A106" s="40">
        <v>44958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44986</v>
      </c>
      <c r="B107" s="20" t="s">
        <v>98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3</v>
      </c>
      <c r="I107" s="9"/>
      <c r="J107" s="11"/>
      <c r="K107" s="20" t="s">
        <v>99</v>
      </c>
    </row>
    <row r="108" spans="1:11" x14ac:dyDescent="0.3">
      <c r="A108" s="40"/>
      <c r="B108" s="20" t="s">
        <v>69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2</v>
      </c>
      <c r="I108" s="9"/>
      <c r="J108" s="11"/>
      <c r="K108" s="20" t="s">
        <v>100</v>
      </c>
    </row>
    <row r="109" spans="1:11" x14ac:dyDescent="0.3">
      <c r="A109" s="40">
        <v>45017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45047</v>
      </c>
      <c r="B110" s="20" t="s">
        <v>49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9">
        <v>45069</v>
      </c>
    </row>
    <row r="111" spans="1:11" x14ac:dyDescent="0.3">
      <c r="A111" s="40"/>
      <c r="B111" s="20" t="s">
        <v>48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49">
        <v>45072</v>
      </c>
    </row>
    <row r="112" spans="1:11" x14ac:dyDescent="0.3">
      <c r="A112" s="40">
        <v>45078</v>
      </c>
      <c r="B112" s="20" t="s">
        <v>98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3</v>
      </c>
      <c r="I112" s="9"/>
      <c r="J112" s="11"/>
      <c r="K112" s="20" t="s">
        <v>101</v>
      </c>
    </row>
    <row r="113" spans="1:11" x14ac:dyDescent="0.3">
      <c r="A113" s="40"/>
      <c r="B113" s="20" t="s">
        <v>69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2</v>
      </c>
      <c r="I113" s="9"/>
      <c r="J113" s="11"/>
      <c r="K113" s="20" t="s">
        <v>102</v>
      </c>
    </row>
    <row r="114" spans="1:11" x14ac:dyDescent="0.3">
      <c r="A114" s="40">
        <v>45108</v>
      </c>
      <c r="B114" s="20" t="s">
        <v>49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1</v>
      </c>
      <c r="I114" s="9"/>
      <c r="J114" s="11"/>
      <c r="K114" s="49">
        <v>45111</v>
      </c>
    </row>
    <row r="115" spans="1:11" x14ac:dyDescent="0.3">
      <c r="A115" s="40"/>
      <c r="B115" s="20" t="s">
        <v>69</v>
      </c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>
        <v>2</v>
      </c>
      <c r="I115" s="9"/>
      <c r="J115" s="11"/>
      <c r="K115" s="20" t="s">
        <v>103</v>
      </c>
    </row>
    <row r="116" spans="1:11" x14ac:dyDescent="0.3">
      <c r="A116" s="40"/>
      <c r="B116" s="20" t="s">
        <v>69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2</v>
      </c>
      <c r="I116" s="9"/>
      <c r="J116" s="11"/>
      <c r="K116" s="20" t="s">
        <v>104</v>
      </c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1"/>
      <c r="B149" s="15"/>
      <c r="C149" s="42"/>
      <c r="D149" s="43"/>
      <c r="E149" s="9"/>
      <c r="F149" s="15"/>
      <c r="G149" s="42" t="str">
        <f>IF(ISBLANK(Table1[[#This Row],[EARNED]]),"",Table1[[#This Row],[EARNED]])</f>
        <v/>
      </c>
      <c r="H149" s="43"/>
      <c r="I149" s="9"/>
      <c r="J149" s="12"/>
      <c r="K14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NANETTE B. SUSA
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1"/>
  <sheetViews>
    <sheetView workbookViewId="0">
      <selection activeCell="A22" sqref="A22"/>
    </sheetView>
  </sheetViews>
  <sheetFormatPr defaultRowHeight="14.4" x14ac:dyDescent="0.3"/>
  <cols>
    <col min="1" max="2" width="26.33203125" customWidth="1"/>
    <col min="3" max="3" width="29.6640625" customWidth="1"/>
    <col min="5" max="5" width="8.6640625" customWidth="1"/>
  </cols>
  <sheetData>
    <row r="1" spans="1:5" x14ac:dyDescent="0.3">
      <c r="A1" s="52" t="s">
        <v>9</v>
      </c>
      <c r="B1" s="53" t="s">
        <v>42</v>
      </c>
      <c r="C1" s="54" t="s">
        <v>14</v>
      </c>
      <c r="D1" s="67"/>
      <c r="E1" s="68"/>
    </row>
    <row r="2" spans="1:5" x14ac:dyDescent="0.3">
      <c r="A2" s="55" t="s">
        <v>15</v>
      </c>
      <c r="B2" s="50"/>
      <c r="C2" s="22" t="s">
        <v>13</v>
      </c>
      <c r="D2" s="66"/>
      <c r="E2" s="69"/>
    </row>
    <row r="3" spans="1:5" x14ac:dyDescent="0.3">
      <c r="A3" s="55" t="s">
        <v>16</v>
      </c>
      <c r="B3" s="50" t="s">
        <v>43</v>
      </c>
      <c r="C3" s="22" t="s">
        <v>12</v>
      </c>
      <c r="D3" s="61" t="s">
        <v>44</v>
      </c>
      <c r="E3" s="69"/>
    </row>
    <row r="4" spans="1:5" ht="15" thickBot="1" x14ac:dyDescent="0.35">
      <c r="A4" s="56"/>
      <c r="B4" s="57"/>
      <c r="C4" s="57"/>
      <c r="D4" s="57"/>
      <c r="E4" s="58"/>
    </row>
    <row r="7" spans="1:5" x14ac:dyDescent="0.3">
      <c r="A7" s="5" t="s">
        <v>94</v>
      </c>
      <c r="B7" s="5" t="s">
        <v>6</v>
      </c>
      <c r="C7" s="5" t="s">
        <v>95</v>
      </c>
    </row>
    <row r="8" spans="1:5" x14ac:dyDescent="0.3">
      <c r="A8" s="51">
        <v>44903</v>
      </c>
      <c r="B8" s="1" t="s">
        <v>96</v>
      </c>
      <c r="C8" s="1">
        <v>1</v>
      </c>
    </row>
    <row r="9" spans="1:5" x14ac:dyDescent="0.3">
      <c r="A9" s="51">
        <v>44911</v>
      </c>
      <c r="B9" s="1" t="s">
        <v>96</v>
      </c>
      <c r="C9" s="1">
        <v>1</v>
      </c>
    </row>
    <row r="10" spans="1:5" x14ac:dyDescent="0.3">
      <c r="A10" s="51">
        <v>44914</v>
      </c>
      <c r="B10" s="1" t="s">
        <v>96</v>
      </c>
      <c r="C10" s="1">
        <v>1</v>
      </c>
    </row>
    <row r="11" spans="1:5" x14ac:dyDescent="0.3">
      <c r="A11" s="51">
        <v>44916</v>
      </c>
      <c r="B11" s="1" t="s">
        <v>96</v>
      </c>
      <c r="C11" s="1">
        <v>1</v>
      </c>
    </row>
    <row r="12" spans="1:5" x14ac:dyDescent="0.3">
      <c r="A12" s="51">
        <v>44917</v>
      </c>
      <c r="B12" s="1" t="s">
        <v>96</v>
      </c>
      <c r="C12" s="1">
        <v>1</v>
      </c>
    </row>
    <row r="13" spans="1:5" x14ac:dyDescent="0.3">
      <c r="A13" s="51">
        <v>44918</v>
      </c>
      <c r="B13" s="1" t="s">
        <v>96</v>
      </c>
      <c r="C13" s="1">
        <v>1</v>
      </c>
    </row>
    <row r="14" spans="1:5" x14ac:dyDescent="0.3">
      <c r="A14" s="51">
        <v>44922</v>
      </c>
      <c r="B14" s="1" t="s">
        <v>96</v>
      </c>
      <c r="C14" s="1">
        <v>1</v>
      </c>
    </row>
    <row r="15" spans="1:5" x14ac:dyDescent="0.3">
      <c r="A15" s="1"/>
      <c r="B15" s="1" t="s">
        <v>71</v>
      </c>
      <c r="C15" s="1">
        <v>9.4E-2</v>
      </c>
    </row>
    <row r="16" spans="1:5" x14ac:dyDescent="0.3">
      <c r="A16" s="51">
        <v>44904</v>
      </c>
      <c r="B16" s="1" t="s">
        <v>97</v>
      </c>
      <c r="C16" s="1">
        <v>0.5</v>
      </c>
    </row>
    <row r="17" spans="1:3" x14ac:dyDescent="0.3">
      <c r="A17" s="51">
        <v>44909</v>
      </c>
      <c r="B17" s="1" t="s">
        <v>97</v>
      </c>
      <c r="C17" s="1">
        <v>0.5</v>
      </c>
    </row>
    <row r="18" spans="1:3" x14ac:dyDescent="0.3">
      <c r="A18" s="51">
        <v>44910</v>
      </c>
      <c r="B18" s="1" t="s">
        <v>97</v>
      </c>
      <c r="C18" s="1">
        <v>0.5</v>
      </c>
    </row>
    <row r="19" spans="1:3" x14ac:dyDescent="0.3">
      <c r="A19" s="51">
        <v>44915</v>
      </c>
      <c r="B19" s="1" t="s">
        <v>97</v>
      </c>
      <c r="C19" s="1">
        <v>0.5</v>
      </c>
    </row>
    <row r="20" spans="1:3" x14ac:dyDescent="0.3">
      <c r="A20" s="51">
        <v>44923</v>
      </c>
      <c r="B20" s="1" t="s">
        <v>97</v>
      </c>
      <c r="C20" s="1">
        <v>0.5</v>
      </c>
    </row>
    <row r="21" spans="1:3" x14ac:dyDescent="0.3">
      <c r="A21" s="51">
        <v>44924</v>
      </c>
      <c r="B21" s="1" t="s">
        <v>97</v>
      </c>
      <c r="C21" s="1">
        <v>0.5</v>
      </c>
    </row>
    <row r="22" spans="1:3" x14ac:dyDescent="0.3">
      <c r="A22" s="51"/>
      <c r="B22" s="1"/>
      <c r="C22" s="1"/>
    </row>
    <row r="23" spans="1:3" x14ac:dyDescent="0.3">
      <c r="A23" s="51"/>
      <c r="B23" s="11"/>
      <c r="C23" s="11"/>
    </row>
    <row r="24" spans="1:3" x14ac:dyDescent="0.3">
      <c r="A24" s="51"/>
      <c r="B24" s="1"/>
      <c r="C24" s="1"/>
    </row>
    <row r="25" spans="1:3" x14ac:dyDescent="0.3">
      <c r="A25" s="51"/>
      <c r="B25" s="1"/>
      <c r="C25" s="1">
        <f>SUM(C8:C22)</f>
        <v>10.094000000000001</v>
      </c>
    </row>
    <row r="26" spans="1:3" x14ac:dyDescent="0.3">
      <c r="A26" s="1"/>
      <c r="B26" s="1"/>
      <c r="C26" s="1"/>
    </row>
    <row r="27" spans="1:3" x14ac:dyDescent="0.3">
      <c r="A27" s="1"/>
      <c r="B27" s="1"/>
      <c r="C27" s="1"/>
    </row>
    <row r="28" spans="1:3" x14ac:dyDescent="0.3">
      <c r="A28" s="1"/>
      <c r="B28" s="1"/>
      <c r="C28" s="1"/>
    </row>
    <row r="29" spans="1:3" x14ac:dyDescent="0.3">
      <c r="A29" s="1"/>
      <c r="B29" s="1"/>
      <c r="C29" s="1"/>
    </row>
    <row r="30" spans="1:3" x14ac:dyDescent="0.3">
      <c r="A30" s="1"/>
      <c r="B30" s="1"/>
      <c r="C30" s="1"/>
    </row>
    <row r="31" spans="1:3" x14ac:dyDescent="0.3">
      <c r="A31" s="1"/>
      <c r="B31" s="1"/>
      <c r="C31" s="1"/>
    </row>
    <row r="32" spans="1:3" x14ac:dyDescent="0.3">
      <c r="A32" s="1"/>
      <c r="B32" s="1"/>
      <c r="C32" s="1"/>
    </row>
    <row r="33" spans="1:3" x14ac:dyDescent="0.3">
      <c r="A33" s="1"/>
      <c r="B33" s="1"/>
      <c r="C33" s="1"/>
    </row>
    <row r="34" spans="1:3" x14ac:dyDescent="0.3">
      <c r="A34" s="1"/>
      <c r="B34" s="1"/>
      <c r="C34" s="1"/>
    </row>
    <row r="35" spans="1:3" x14ac:dyDescent="0.3">
      <c r="A35" s="1"/>
      <c r="B35" s="1"/>
      <c r="C35" s="1"/>
    </row>
    <row r="36" spans="1:3" x14ac:dyDescent="0.3">
      <c r="A36" s="1"/>
      <c r="B36" s="1"/>
      <c r="C36" s="1"/>
    </row>
    <row r="37" spans="1:3" x14ac:dyDescent="0.3">
      <c r="A37" s="1"/>
      <c r="B37" s="1"/>
      <c r="C37" s="1"/>
    </row>
    <row r="38" spans="1:3" x14ac:dyDescent="0.3">
      <c r="A38" s="1"/>
      <c r="B38" s="1"/>
      <c r="C38" s="1"/>
    </row>
    <row r="39" spans="1:3" x14ac:dyDescent="0.3">
      <c r="A39" s="1"/>
      <c r="B39" s="1"/>
      <c r="C39" s="1"/>
    </row>
    <row r="40" spans="1:3" x14ac:dyDescent="0.3">
      <c r="A40" s="1"/>
      <c r="B40" s="1"/>
      <c r="C40" s="1"/>
    </row>
    <row r="41" spans="1:3" x14ac:dyDescent="0.3">
      <c r="A41" s="1"/>
      <c r="B41" s="1"/>
      <c r="C41" s="1"/>
    </row>
    <row r="42" spans="1:3" x14ac:dyDescent="0.3">
      <c r="A42" s="1"/>
      <c r="B42" s="1"/>
      <c r="C42" s="1"/>
    </row>
    <row r="43" spans="1:3" x14ac:dyDescent="0.3">
      <c r="A43" s="1"/>
      <c r="B43" s="1"/>
      <c r="C43" s="1"/>
    </row>
    <row r="44" spans="1:3" x14ac:dyDescent="0.3">
      <c r="A44" s="1"/>
      <c r="B44" s="1"/>
      <c r="C44" s="1"/>
    </row>
    <row r="45" spans="1:3" x14ac:dyDescent="0.3">
      <c r="A45" s="1"/>
      <c r="B45" s="1"/>
      <c r="C45" s="1"/>
    </row>
    <row r="46" spans="1:3" x14ac:dyDescent="0.3">
      <c r="A46" s="1"/>
      <c r="B46" s="1"/>
      <c r="C46" s="1"/>
    </row>
    <row r="47" spans="1:3" x14ac:dyDescent="0.3">
      <c r="A47" s="1"/>
      <c r="B47" s="1"/>
      <c r="C47" s="1"/>
    </row>
    <row r="48" spans="1:3" x14ac:dyDescent="0.3">
      <c r="A48" s="1"/>
      <c r="B48" s="1"/>
      <c r="C48" s="1"/>
    </row>
    <row r="49" spans="1:3" x14ac:dyDescent="0.3">
      <c r="A49" s="1"/>
      <c r="B49" s="1"/>
      <c r="C49" s="1"/>
    </row>
    <row r="50" spans="1:3" x14ac:dyDescent="0.3">
      <c r="A50" s="1"/>
      <c r="B50" s="1"/>
      <c r="C50" s="1"/>
    </row>
    <row r="51" spans="1:3" x14ac:dyDescent="0.3">
      <c r="A51" s="1"/>
      <c r="B51" s="1"/>
      <c r="C51" s="1"/>
    </row>
  </sheetData>
  <mergeCells count="3">
    <mergeCell ref="D1:E1"/>
    <mergeCell ref="D2:E2"/>
    <mergeCell ref="D3:E3"/>
  </mergeCells>
  <dataValidations count="2">
    <dataValidation type="list" allowBlank="1" showInputMessage="1" showErrorMessage="1" sqref="B3:C3" xr:uid="{00000000-0002-0000-0200-000000000000}">
      <formula1>"PERMANENT, CO-TERMINUS, CASUAL, JOBCON"</formula1>
    </dataValidation>
    <dataValidation type="list" allowBlank="1" showInputMessage="1" showErrorMessage="1" sqref="D1:E1" xr:uid="{00000000-0002-0000-02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A3" sqref="A3: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70" t="s">
        <v>33</v>
      </c>
      <c r="E1" s="70"/>
      <c r="F1" s="70"/>
      <c r="G1" s="70"/>
      <c r="J1" s="71" t="s">
        <v>34</v>
      </c>
      <c r="K1" s="71"/>
      <c r="L1" s="7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21.247</v>
      </c>
      <c r="B3" s="11">
        <v>31.417000000000002</v>
      </c>
      <c r="D3" s="11"/>
      <c r="E3" s="11"/>
      <c r="F3" s="11">
        <v>45</v>
      </c>
      <c r="G3" s="45">
        <f>SUMIFS(F7:F14,E7:E14,E3)+SUMIFS(D7:D66,C7:C66,F3)+D3</f>
        <v>9.4E-2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72" t="s">
        <v>38</v>
      </c>
      <c r="J6" s="72"/>
      <c r="K6" s="72"/>
      <c r="L6" s="7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INSTRUCTION</vt:lpstr>
      <vt:lpstr>Sheet1</vt:lpstr>
      <vt:lpstr>Sheet2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2023-02-15T06:50:06Z</cp:lastPrinted>
  <dcterms:created xsi:type="dcterms:W3CDTF">2022-10-17T03:06:03Z</dcterms:created>
  <dcterms:modified xsi:type="dcterms:W3CDTF">2023-08-02T06:54:34Z</dcterms:modified>
</cp:coreProperties>
</file>