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ITY MARKET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4" i="1" l="1"/>
  <c r="G76" i="1" l="1"/>
  <c r="G79" i="1" l="1"/>
  <c r="G82" i="1" l="1"/>
  <c r="G85" i="1" l="1"/>
  <c r="G87" i="1" l="1"/>
  <c r="G3" i="3" l="1"/>
  <c r="G21" i="1"/>
  <c r="G22" i="1"/>
  <c r="G23" i="1"/>
  <c r="G24" i="1"/>
  <c r="G25" i="1"/>
  <c r="G26" i="1"/>
  <c r="G27" i="1"/>
  <c r="G28" i="1"/>
  <c r="G29" i="1"/>
  <c r="G30" i="1"/>
  <c r="G32" i="1"/>
  <c r="G33" i="1"/>
  <c r="G34" i="1"/>
  <c r="G35" i="1"/>
  <c r="G36" i="1"/>
  <c r="G37" i="1"/>
  <c r="G38" i="1"/>
  <c r="G39" i="1"/>
  <c r="G40" i="1"/>
  <c r="G41" i="1"/>
  <c r="G42" i="1"/>
  <c r="G43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5" i="1"/>
  <c r="G77" i="1"/>
  <c r="G78" i="1"/>
  <c r="G80" i="1"/>
  <c r="G81" i="1"/>
  <c r="G83" i="1"/>
  <c r="G84" i="1"/>
  <c r="G86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0" i="1"/>
  <c r="G11" i="1"/>
  <c r="G14" i="1"/>
  <c r="G15" i="1"/>
  <c r="G16" i="1"/>
  <c r="G17" i="1"/>
  <c r="G18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<sst xmlns="http://schemas.openxmlformats.org/spreadsheetml/2006/main" count="113" uniqueCount="88">
  <si>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</si>
  <si>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</si>
  <si>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</si>
  <si>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</si>
  <si>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</si>
  <si>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</si>
  <si>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</si>
  <si>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</si>
  <si>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</si>
  <si>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</si>
  <si>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</si>
  <si>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</si>
  <si>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</si>
  <si>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</si>
  <si>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</si>
  <si>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</si>
  <si>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</si>
  <si>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</si>
  <si>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</si>
  <si>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</si>
  <si>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</si>
  <si>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</si>
  <si>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</si>
  <si>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</si>
  <si>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</si>
  <si>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</si>
  <si>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</si>
  <si>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</si>
  <si>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</si>
  <si>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</si>
  <si>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</si>
  <si>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</si>
  <si>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</si>
  <si>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</si>
  <si>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</si>
  <si>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</si>
  <si>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</si>
  <si>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</si>
  <si>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</si>
  <si>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</si>
  <si>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</si>
  <si>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</si>
  <si>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ANGCAYA, MARLON</t>
  </si>
  <si>
    <t>PERMANENT</t>
  </si>
  <si>
    <t>2018</t>
  </si>
  <si>
    <t>SL(1-0-0)</t>
  </si>
  <si>
    <t>SL(2-0-0)</t>
  </si>
  <si>
    <t>SP(3-0-0)</t>
  </si>
  <si>
    <t>1/26,30/2018</t>
  </si>
  <si>
    <t>2/7,8,9/2018</t>
  </si>
  <si>
    <t>6/4,6/2018</t>
  </si>
  <si>
    <t>SL(3-0-0)</t>
  </si>
  <si>
    <t>VL(5-0-0)</t>
  </si>
  <si>
    <t>10/23-25/2018</t>
  </si>
  <si>
    <t>12/17-21/2018</t>
  </si>
  <si>
    <t>2019</t>
  </si>
  <si>
    <t>VL(10-0-0)</t>
  </si>
  <si>
    <t>3/19,21,22/2019</t>
  </si>
  <si>
    <t>5/14-27/2019</t>
  </si>
  <si>
    <t>9/5,6/2019</t>
  </si>
  <si>
    <t>10/24-26/2019</t>
  </si>
  <si>
    <t>2020</t>
  </si>
  <si>
    <t>CL(3-0-0)</t>
  </si>
  <si>
    <t>CL(2-0-0)</t>
  </si>
  <si>
    <t>2/6-8/2020</t>
  </si>
  <si>
    <t>2/11,12/2020</t>
  </si>
  <si>
    <t>2/13-15/2020</t>
  </si>
  <si>
    <t>3/9-13/2020</t>
  </si>
  <si>
    <t>2021</t>
  </si>
  <si>
    <t>SP(1-0-0)</t>
  </si>
  <si>
    <t>12/23-29/2021</t>
  </si>
  <si>
    <t>2022</t>
  </si>
  <si>
    <t>FL(5-0-0)</t>
  </si>
  <si>
    <t>12/23,26-29</t>
  </si>
  <si>
    <t>2023</t>
  </si>
  <si>
    <t>UT(0-1-6)</t>
  </si>
  <si>
    <t>A(1-0-0)</t>
  </si>
  <si>
    <t>UT(0-2-25)</t>
  </si>
  <si>
    <t>UT(0-1-27)</t>
  </si>
  <si>
    <t>A(2-0-0)</t>
  </si>
  <si>
    <t>9/6,29/2022</t>
  </si>
  <si>
    <t>UT(0-4-25)</t>
  </si>
  <si>
    <t>UT(0-4-22)</t>
  </si>
  <si>
    <t>UT(0-1-54)</t>
  </si>
  <si>
    <t>UT(0-0-11)</t>
  </si>
  <si>
    <t>A(4-0-0)</t>
  </si>
  <si>
    <t>4/1,5,13,16/2022</t>
  </si>
  <si>
    <t>UT(0-0-26)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</si>
</sst>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3"/>
  <sheetViews>
    <sheetView tabSelected="1" zoomScale="110" zoomScaleNormal="110" workbookViewId="0">
      <pane ySplit="4050" topLeftCell="A70" activePane="bottomLeft"/>
      <selection activeCell="J9" sqref="J9"/>
      <selection pane="bottomLeft" activeCell="F81" sqref="F8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55.276000000000003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82.417000000000002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45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49">
        <v>43117</v>
      </c>
    </row>
    <row r="12" spans="1:11" x14ac:dyDescent="0.25">
      <c r="A12" s="40"/>
      <c r="B12" s="20" t="s">
        <v>46</v>
      </c>
      <c r="C12" s="13"/>
      <c r="D12" s="39"/>
      <c r="E12" s="9"/>
      <c r="F12" s="20"/>
      <c r="G12" s="13"/>
      <c r="H12" s="39">
        <v>2</v>
      </c>
      <c r="I12" s="9"/>
      <c r="J12" s="11"/>
      <c r="K12" s="20" t="s">
        <v>48</v>
      </c>
    </row>
    <row r="13" spans="1:11" x14ac:dyDescent="0.25">
      <c r="A13" s="40"/>
      <c r="B13" s="20" t="s">
        <v>47</v>
      </c>
      <c r="C13" s="13"/>
      <c r="D13" s="39"/>
      <c r="E13" s="9"/>
      <c r="F13" s="20"/>
      <c r="G13" s="13"/>
      <c r="H13" s="39"/>
      <c r="I13" s="9"/>
      <c r="J13" s="11"/>
      <c r="K13" s="20" t="s">
        <v>49</v>
      </c>
    </row>
    <row r="14" spans="1:11" x14ac:dyDescent="0.25">
      <c r="A14" s="40">
        <v>43132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43160</v>
      </c>
      <c r="B15" s="20" t="s">
        <v>45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1</v>
      </c>
      <c r="I15" s="9"/>
      <c r="J15" s="11"/>
      <c r="K15" s="49">
        <v>43168</v>
      </c>
    </row>
    <row r="16" spans="1:11" x14ac:dyDescent="0.25">
      <c r="A16" s="40">
        <v>43191</v>
      </c>
      <c r="B16" s="20" t="s">
        <v>45</v>
      </c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>
        <v>1</v>
      </c>
      <c r="I16" s="9"/>
      <c r="J16" s="11"/>
      <c r="K16" s="49">
        <v>43220</v>
      </c>
    </row>
    <row r="17" spans="1:11" x14ac:dyDescent="0.25">
      <c r="A17" s="40">
        <v>43221</v>
      </c>
      <c r="B17" s="20" t="s">
        <v>45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>
        <v>1</v>
      </c>
      <c r="I17" s="9"/>
      <c r="J17" s="11"/>
      <c r="K17" s="49">
        <v>43237</v>
      </c>
    </row>
    <row r="18" spans="1:11" x14ac:dyDescent="0.25">
      <c r="A18" s="40">
        <v>43252</v>
      </c>
      <c r="B18" s="15" t="s">
        <v>46</v>
      </c>
      <c r="C18" s="13">
        <v>1.25</v>
      </c>
      <c r="D18" s="43"/>
      <c r="E18" s="9"/>
      <c r="F18" s="15"/>
      <c r="G18" s="42">
        <f>IF(ISBLANK(Table1[[#This Row],[EARNED]]),"",Table1[[#This Row],[EARNED]])</f>
        <v>1.25</v>
      </c>
      <c r="H18" s="43">
        <v>2</v>
      </c>
      <c r="I18" s="9"/>
      <c r="J18" s="12"/>
      <c r="K18" s="15" t="s">
        <v>50</v>
      </c>
    </row>
    <row r="19" spans="1:11" x14ac:dyDescent="0.25">
      <c r="A19" s="40"/>
      <c r="B19" s="20" t="s">
        <v>45</v>
      </c>
      <c r="C19" s="13"/>
      <c r="D19" s="39"/>
      <c r="E19" s="9"/>
      <c r="F19" s="20"/>
      <c r="G19" s="13"/>
      <c r="H19" s="39">
        <v>1</v>
      </c>
      <c r="I19" s="9"/>
      <c r="J19" s="11"/>
      <c r="K19" s="49">
        <v>43278</v>
      </c>
    </row>
    <row r="20" spans="1:11" x14ac:dyDescent="0.25">
      <c r="A20" s="40"/>
      <c r="B20" s="20" t="s">
        <v>45</v>
      </c>
      <c r="C20" s="13"/>
      <c r="D20" s="39"/>
      <c r="E20" s="9"/>
      <c r="F20" s="20"/>
      <c r="G20" s="13"/>
      <c r="H20" s="39">
        <v>1</v>
      </c>
      <c r="I20" s="9"/>
      <c r="J20" s="11"/>
      <c r="K20" s="49">
        <v>43305</v>
      </c>
    </row>
    <row r="21" spans="1:11" x14ac:dyDescent="0.25">
      <c r="A21" s="40">
        <v>43282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43313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43344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43374</v>
      </c>
      <c r="B24" s="20" t="s">
        <v>51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3</v>
      </c>
      <c r="I24" s="9"/>
      <c r="J24" s="11"/>
      <c r="K24" s="20" t="s">
        <v>53</v>
      </c>
    </row>
    <row r="25" spans="1:11" x14ac:dyDescent="0.25">
      <c r="A25" s="40">
        <v>43405</v>
      </c>
      <c r="B25" s="20" t="s">
        <v>45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1</v>
      </c>
      <c r="I25" s="9"/>
      <c r="J25" s="11"/>
      <c r="K25" s="49">
        <v>43421</v>
      </c>
    </row>
    <row r="26" spans="1:11" x14ac:dyDescent="0.25">
      <c r="A26" s="40">
        <v>43435</v>
      </c>
      <c r="B26" s="20" t="s">
        <v>52</v>
      </c>
      <c r="C26" s="13">
        <v>1.25</v>
      </c>
      <c r="D26" s="39">
        <v>5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 t="s">
        <v>54</v>
      </c>
    </row>
    <row r="27" spans="1:11" x14ac:dyDescent="0.25">
      <c r="A27" s="48" t="s">
        <v>55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43466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43497</v>
      </c>
      <c r="B29" s="20" t="s">
        <v>51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3</v>
      </c>
      <c r="I29" s="9"/>
      <c r="J29" s="11"/>
      <c r="K29" s="20"/>
    </row>
    <row r="30" spans="1:11" x14ac:dyDescent="0.25">
      <c r="A30" s="40">
        <v>43525</v>
      </c>
      <c r="B30" s="20" t="s">
        <v>51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3</v>
      </c>
      <c r="I30" s="9"/>
      <c r="J30" s="11"/>
      <c r="K30" s="20" t="s">
        <v>57</v>
      </c>
    </row>
    <row r="31" spans="1:11" x14ac:dyDescent="0.25">
      <c r="A31" s="40"/>
      <c r="B31" s="20" t="s">
        <v>45</v>
      </c>
      <c r="C31" s="13"/>
      <c r="D31" s="39"/>
      <c r="E31" s="9"/>
      <c r="F31" s="20"/>
      <c r="G31" s="13"/>
      <c r="H31" s="39">
        <v>1</v>
      </c>
      <c r="I31" s="9"/>
      <c r="J31" s="11"/>
      <c r="K31" s="49">
        <v>43522</v>
      </c>
    </row>
    <row r="32" spans="1:11" x14ac:dyDescent="0.25">
      <c r="A32" s="40">
        <v>43556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43586</v>
      </c>
      <c r="B33" s="20" t="s">
        <v>56</v>
      </c>
      <c r="C33" s="13">
        <v>1.25</v>
      </c>
      <c r="D33" s="39">
        <v>10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58</v>
      </c>
    </row>
    <row r="34" spans="1:11" x14ac:dyDescent="0.25">
      <c r="A34" s="40">
        <v>43617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43647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43678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43709</v>
      </c>
      <c r="B37" s="20" t="s">
        <v>46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2</v>
      </c>
      <c r="I37" s="9"/>
      <c r="J37" s="11"/>
      <c r="K37" s="20" t="s">
        <v>59</v>
      </c>
    </row>
    <row r="38" spans="1:11" x14ac:dyDescent="0.25">
      <c r="A38" s="40">
        <v>43739</v>
      </c>
      <c r="B38" s="20" t="s">
        <v>51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3</v>
      </c>
      <c r="I38" s="9"/>
      <c r="J38" s="11"/>
      <c r="K38" s="20" t="s">
        <v>60</v>
      </c>
    </row>
    <row r="39" spans="1:11" x14ac:dyDescent="0.25">
      <c r="A39" s="40">
        <v>43770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43800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8" t="s">
        <v>61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43831</v>
      </c>
      <c r="B42" s="20" t="s">
        <v>45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1</v>
      </c>
      <c r="I42" s="9"/>
      <c r="J42" s="11"/>
      <c r="K42" s="49">
        <v>43851</v>
      </c>
    </row>
    <row r="43" spans="1:11" x14ac:dyDescent="0.25">
      <c r="A43" s="40">
        <v>43862</v>
      </c>
      <c r="B43" s="20" t="s">
        <v>62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64</v>
      </c>
    </row>
    <row r="44" spans="1:11" x14ac:dyDescent="0.25">
      <c r="A44" s="40"/>
      <c r="B44" s="20" t="s">
        <v>63</v>
      </c>
      <c r="C44" s="13"/>
      <c r="D44" s="39"/>
      <c r="E44" s="9"/>
      <c r="F44" s="20"/>
      <c r="G44" s="13"/>
      <c r="H44" s="39"/>
      <c r="I44" s="9"/>
      <c r="J44" s="11"/>
      <c r="K44" s="20" t="s">
        <v>65</v>
      </c>
    </row>
    <row r="45" spans="1:11" x14ac:dyDescent="0.25">
      <c r="A45" s="40"/>
      <c r="B45" s="20" t="s">
        <v>51</v>
      </c>
      <c r="C45" s="13"/>
      <c r="D45" s="39"/>
      <c r="E45" s="9"/>
      <c r="F45" s="20"/>
      <c r="G45" s="13"/>
      <c r="H45" s="39">
        <v>3</v>
      </c>
      <c r="I45" s="9"/>
      <c r="J45" s="11"/>
      <c r="K45" s="20" t="s">
        <v>66</v>
      </c>
    </row>
    <row r="46" spans="1:11" x14ac:dyDescent="0.25">
      <c r="A46" s="40">
        <v>43891</v>
      </c>
      <c r="B46" s="20" t="s">
        <v>52</v>
      </c>
      <c r="C46" s="13">
        <v>1.25</v>
      </c>
      <c r="D46" s="39">
        <v>5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67</v>
      </c>
    </row>
    <row r="47" spans="1:11" x14ac:dyDescent="0.25">
      <c r="A47" s="40">
        <v>43922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43952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43983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44013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44044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44075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44105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44136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44166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8" t="s">
        <v>68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44197</v>
      </c>
      <c r="B57" s="20" t="s">
        <v>45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49">
        <v>44222</v>
      </c>
    </row>
    <row r="58" spans="1:11" x14ac:dyDescent="0.25">
      <c r="A58" s="40">
        <v>44228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44256</v>
      </c>
      <c r="B59" s="20" t="s">
        <v>69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49">
        <v>44264</v>
      </c>
    </row>
    <row r="60" spans="1:11" x14ac:dyDescent="0.25">
      <c r="A60" s="40">
        <v>44287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44317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44348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44378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44409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44440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44470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44501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44531</v>
      </c>
      <c r="B68" s="20" t="s">
        <v>52</v>
      </c>
      <c r="C68" s="13">
        <v>1.25</v>
      </c>
      <c r="D68" s="39">
        <v>5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70</v>
      </c>
    </row>
    <row r="69" spans="1:11" x14ac:dyDescent="0.25">
      <c r="A69" s="48" t="s">
        <v>71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44562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44593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44621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44652</v>
      </c>
      <c r="B73" s="20" t="s">
        <v>85</v>
      </c>
      <c r="C73" s="13">
        <v>1.25</v>
      </c>
      <c r="D73" s="39">
        <v>4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86</v>
      </c>
    </row>
    <row r="74" spans="1:11" x14ac:dyDescent="0.25">
      <c r="A74" s="40"/>
      <c r="B74" s="20" t="s">
        <v>87</v>
      </c>
      <c r="C74" s="13"/>
      <c r="D74" s="39">
        <v>5.4000000000000013E-2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44682</v>
      </c>
      <c r="B75" s="20" t="s">
        <v>76</v>
      </c>
      <c r="C75" s="13">
        <v>1.25</v>
      </c>
      <c r="D75" s="39">
        <v>1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49">
        <v>44705</v>
      </c>
    </row>
    <row r="76" spans="1:11" x14ac:dyDescent="0.25">
      <c r="A76" s="40"/>
      <c r="B76" s="20" t="s">
        <v>84</v>
      </c>
      <c r="C76" s="13"/>
      <c r="D76" s="39">
        <v>2.3000000000000007E-2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49"/>
    </row>
    <row r="77" spans="1:11" x14ac:dyDescent="0.25">
      <c r="A77" s="40">
        <v>44713</v>
      </c>
      <c r="B77" s="20" t="s">
        <v>83</v>
      </c>
      <c r="C77" s="13">
        <v>1.25</v>
      </c>
      <c r="D77" s="39">
        <v>0.23700000000000002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44743</v>
      </c>
      <c r="B78" s="20" t="s">
        <v>76</v>
      </c>
      <c r="C78" s="13">
        <v>1.25</v>
      </c>
      <c r="D78" s="39">
        <v>1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49">
        <v>44747</v>
      </c>
    </row>
    <row r="79" spans="1:11" x14ac:dyDescent="0.25">
      <c r="A79" s="40"/>
      <c r="B79" s="20" t="s">
        <v>82</v>
      </c>
      <c r="C79" s="13"/>
      <c r="D79" s="39">
        <v>0.54600000000000004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49"/>
    </row>
    <row r="80" spans="1:11" x14ac:dyDescent="0.25">
      <c r="A80" s="40">
        <v>44774</v>
      </c>
      <c r="B80" s="20" t="s">
        <v>76</v>
      </c>
      <c r="C80" s="13">
        <v>1.25</v>
      </c>
      <c r="D80" s="39">
        <v>1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49">
        <v>44786</v>
      </c>
    </row>
    <row r="81" spans="1:11" x14ac:dyDescent="0.25">
      <c r="A81" s="40">
        <v>44805</v>
      </c>
      <c r="B81" s="20" t="s">
        <v>79</v>
      </c>
      <c r="C81" s="13">
        <v>1.25</v>
      </c>
      <c r="D81" s="39">
        <v>2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80</v>
      </c>
    </row>
    <row r="82" spans="1:11" x14ac:dyDescent="0.25">
      <c r="A82" s="40"/>
      <c r="B82" s="20" t="s">
        <v>81</v>
      </c>
      <c r="C82" s="13"/>
      <c r="D82" s="39">
        <v>0.55200000000000005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44835</v>
      </c>
      <c r="B83" s="20" t="s">
        <v>78</v>
      </c>
      <c r="C83" s="13">
        <v>1.25</v>
      </c>
      <c r="D83" s="39">
        <v>0.18100000000000002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44866</v>
      </c>
      <c r="B84" s="20" t="s">
        <v>76</v>
      </c>
      <c r="C84" s="13">
        <v>1.25</v>
      </c>
      <c r="D84" s="39">
        <v>1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49">
        <v>44884</v>
      </c>
    </row>
    <row r="85" spans="1:11" x14ac:dyDescent="0.25">
      <c r="A85" s="40"/>
      <c r="B85" s="20" t="s">
        <v>77</v>
      </c>
      <c r="C85" s="13"/>
      <c r="D85" s="39">
        <v>0.30199999999999999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49"/>
    </row>
    <row r="86" spans="1:11" x14ac:dyDescent="0.25">
      <c r="A86" s="40">
        <v>44896</v>
      </c>
      <c r="B86" s="20" t="s">
        <v>72</v>
      </c>
      <c r="C86" s="13">
        <v>1.25</v>
      </c>
      <c r="D86" s="39">
        <v>5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 t="s">
        <v>73</v>
      </c>
    </row>
    <row r="87" spans="1:11" x14ac:dyDescent="0.25">
      <c r="A87" s="40"/>
      <c r="B87" s="20" t="s">
        <v>75</v>
      </c>
      <c r="C87" s="13"/>
      <c r="D87" s="39">
        <v>0.13700000000000001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8" t="s">
        <v>74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44927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44958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44986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45017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45047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45078</v>
      </c>
      <c r="B94" s="20" t="s">
        <v>45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1</v>
      </c>
      <c r="I94" s="9"/>
      <c r="J94" s="11"/>
      <c r="K94" s="49">
        <v>45083</v>
      </c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1"/>
      <c r="B143" s="15"/>
      <c r="C143" s="42"/>
      <c r="D143" s="43"/>
      <c r="E143" s="9"/>
      <c r="F143" s="15"/>
      <c r="G143" s="42" t="str">
        <f>IF(ISBLANK(Table1[[#This Row],[EARNED]]),"",Table1[[#This Row],[EARNED]])</f>
        <v/>
      </c>
      <c r="H143" s="43"/>
      <c r="I143" s="9"/>
      <c r="J143" s="12"/>
      <c r="K14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14.808</v>
      </c>
      <c r="B3" s="11">
        <v>31.917000000000002</v>
      </c>
      <c r="D3" s="11"/>
      <c r="E3" s="11">
        <v>0</v>
      </c>
      <c r="F3" s="11">
        <v>26</v>
      </c>
      <c r="G3" s="45">
        <f>SUMIFS(F7:F14,E7:E14,E3)+SUMIFS(D7:D66,C7:C66,F3)+D3</f>
        <v>5.4000000000000013E-2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2023-08-01T07:24:55Z</dcterms:modified>
</cp:coreProperties>
</file>