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44" i="1" l="1"/>
  <c r="G52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<sst xmlns="http://schemas.openxmlformats.org/spreadsheetml/2006/main" count="65" uniqueCount="60">
  <si>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</si>
  <si>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</si>
  <si>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</si>
  <si>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</si>
  <si>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</si>
  <si>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</si>
  <si>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</si>
  <si>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</si>
  <si>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</si>
  <si>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</si>
  <si>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</si>
  <si>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</si>
  <si>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</si>
  <si>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</si>
  <si>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</si>
  <si>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</si>
  <si>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</si>
  <si>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</si>
  <si>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</si>
  <si>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</si>
  <si>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</si>
  <si>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</si>
  <si>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</si>
  <si>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</si>
  <si>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</si>
  <si>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</si>
  <si>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</si>
  <si>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</si>
  <si>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</si>
  <si>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</si>
  <si>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</si>
  <si>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</si>
  <si>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</si>
  <si>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</si>
  <si>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</si>
  <si>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</si>
  <si>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</si>
  <si>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</si>
  <si>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</si>
  <si>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</si>
  <si>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</si>
  <si>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</si>
  <si>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ORSAL, MARK LESTER BAYAS</t>
  </si>
  <si>
    <t>PERMANENT</t>
  </si>
  <si>
    <t>ADMIN AIDE III</t>
  </si>
  <si>
    <t>5 - Single (including living common law)</t>
  </si>
  <si>
    <t>CPDO</t>
  </si>
  <si>
    <t>2020</t>
  </si>
  <si>
    <t>2021</t>
  </si>
  <si>
    <t>FL(5-0-0)</t>
  </si>
  <si>
    <t>2022</t>
  </si>
  <si>
    <t>2023</t>
  </si>
  <si>
    <t>SL(2-0-0)</t>
  </si>
  <si>
    <t>4/24,25/2023</t>
  </si>
  <si>
    <t>SP(1-0-0)</t>
  </si>
  <si>
    <t>SL(1-0-0)</t>
  </si>
  <si>
    <t>UT(0-5-0)</t>
  </si>
  <si>
    <t>A(3-0-0)</t>
  </si>
  <si>
    <t>11/4,11,16/2023</t>
  </si>
  <si>
    <t>UT(0-3-10)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</si>
</sst>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37" activePane="bottomLeft"/>
      <selection activeCell="A12" sqref="A12:A16"/>
      <selection pane="bottomLeft" activeCell="J52" sqref="J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 t="s">
        <v>45</v>
      </c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44</v>
      </c>
      <c r="C3" s="53"/>
      <c r="D3" s="23" t="s">
        <v>13</v>
      </c>
      <c r="E3" s="4"/>
      <c r="F3" s="59">
        <v>44013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46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29.728999999999999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40.75</v>
      </c>
      <c r="J9" s="12"/>
      <c r="K9" s="21"/>
    </row>
    <row r="10" spans="1:11" x14ac:dyDescent="0.25">
      <c r="A10" s="50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44013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44044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44075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44105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44136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44166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48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44197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44228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44256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44287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44317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44348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44378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44409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44440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44470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44501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44531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50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44562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44593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44621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44652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44682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44713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44743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44774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44805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44835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44866</v>
      </c>
      <c r="B41" s="21" t="s">
        <v>57</v>
      </c>
      <c r="C41" s="14">
        <v>1.25</v>
      </c>
      <c r="D41" s="41">
        <v>3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 t="s">
        <v>58</v>
      </c>
    </row>
    <row r="42" spans="1:11" x14ac:dyDescent="0.25">
      <c r="A42" s="42"/>
      <c r="B42" s="21" t="s">
        <v>59</v>
      </c>
      <c r="C42" s="14"/>
      <c r="D42" s="41">
        <v>0.39600000000000002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44896</v>
      </c>
      <c r="B43" s="21" t="s">
        <v>49</v>
      </c>
      <c r="C43" s="14">
        <v>1.25</v>
      </c>
      <c r="D43" s="41">
        <v>5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51">
        <v>45274</v>
      </c>
    </row>
    <row r="44" spans="1:11" x14ac:dyDescent="0.25">
      <c r="A44" s="42"/>
      <c r="B44" s="21" t="s">
        <v>56</v>
      </c>
      <c r="C44" s="14"/>
      <c r="D44" s="41">
        <v>0.625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50" t="s">
        <v>51</v>
      </c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>
        <v>44927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44958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44986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45017</v>
      </c>
      <c r="B49" s="21" t="s">
        <v>52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>
        <v>2</v>
      </c>
      <c r="I49" s="10"/>
      <c r="J49" s="12"/>
      <c r="K49" s="21" t="s">
        <v>53</v>
      </c>
    </row>
    <row r="50" spans="1:11" x14ac:dyDescent="0.25">
      <c r="A50" s="42">
        <v>45047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45078</v>
      </c>
      <c r="B51" s="21" t="s">
        <v>54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45077</v>
      </c>
    </row>
    <row r="52" spans="1:11" x14ac:dyDescent="0.25">
      <c r="A52" s="42"/>
      <c r="B52" s="21" t="s">
        <v>55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51">
        <v>45082</v>
      </c>
    </row>
    <row r="53" spans="1:11" x14ac:dyDescent="0.25">
      <c r="A53" s="42">
        <v>45108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>
        <v>45139</v>
      </c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>
        <v>45170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3"/>
      <c r="B133" s="16"/>
      <c r="C133" s="44"/>
      <c r="D133" s="45"/>
      <c r="E133" s="10"/>
      <c r="F133" s="16"/>
      <c r="G133" s="44" t="str">
        <f>IF(ISBLANK(Table1[[#This Row],[EARNED]]),"",Table1[[#This Row],[EARNED]])</f>
        <v/>
      </c>
      <c r="H133" s="45"/>
      <c r="I133" s="10"/>
      <c r="J133" s="13"/>
      <c r="K1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>
        <v>3</v>
      </c>
      <c r="F3" s="12">
        <v>10</v>
      </c>
      <c r="G3" s="47">
        <f>SUMIFS(F7:F14,E7:E14,E3)+SUMIFS(D7:D66,C7:C66,F3)+D3</f>
        <v>0.39600000000000002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2023-07-28T02:19:58Z</dcterms:modified>
</cp:coreProperties>
</file>