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1-RETIRED\"/>
    </mc:Choice>
  </mc:AlternateContent>
  <xr:revisionPtr revIDLastSave="0" documentId="13_ncr:1_{B996B5A6-5A55-4A75-9D67-79EF3118754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5" i="1" l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159" i="1" l="1"/>
  <c r="G173" i="1"/>
  <c r="G225" i="1"/>
  <c r="G222" i="1"/>
  <c r="G223" i="1"/>
  <c r="G218" i="1"/>
  <c r="G219" i="1"/>
  <c r="G216" i="1"/>
  <c r="G212" i="1"/>
  <c r="G206" i="1"/>
  <c r="G205" i="1"/>
  <c r="G202" i="1"/>
  <c r="G203" i="1"/>
  <c r="G204" i="1"/>
  <c r="G195" i="1"/>
  <c r="G196" i="1"/>
  <c r="G187" i="1"/>
  <c r="G171" i="1" l="1"/>
  <c r="G172" i="1"/>
  <c r="G167" i="1"/>
  <c r="G164" i="1"/>
  <c r="G154" i="1"/>
  <c r="G152" i="1"/>
  <c r="G153" i="1"/>
  <c r="G149" i="1"/>
  <c r="G148" i="1"/>
  <c r="G146" i="1"/>
  <c r="G144" i="1"/>
  <c r="G143" i="1"/>
  <c r="G141" i="1"/>
  <c r="G140" i="1"/>
  <c r="G136" i="1"/>
  <c r="G137" i="1"/>
  <c r="G132" i="1"/>
  <c r="G125" i="1"/>
  <c r="G126" i="1"/>
  <c r="G127" i="1"/>
  <c r="G120" i="1"/>
  <c r="G119" i="1"/>
  <c r="G115" i="1"/>
  <c r="G114" i="1"/>
  <c r="G113" i="1"/>
  <c r="G112" i="1"/>
  <c r="G107" i="1"/>
  <c r="G108" i="1"/>
  <c r="G104" i="1"/>
  <c r="G102" i="1"/>
  <c r="G99" i="1"/>
  <c r="G97" i="1"/>
  <c r="G98" i="1"/>
  <c r="G95" i="1"/>
  <c r="G94" i="1"/>
  <c r="G91" i="1"/>
  <c r="G89" i="1"/>
  <c r="G90" i="1"/>
  <c r="G85" i="1"/>
  <c r="G86" i="1"/>
  <c r="G87" i="1"/>
  <c r="G82" i="1"/>
  <c r="G83" i="1"/>
  <c r="G80" i="1" l="1"/>
  <c r="G78" i="1"/>
  <c r="G76" i="1"/>
  <c r="G73" i="1"/>
  <c r="G70" i="1"/>
  <c r="G71" i="1"/>
  <c r="G65" i="1"/>
  <c r="G61" i="1"/>
  <c r="G62" i="1"/>
  <c r="G59" i="1"/>
  <c r="G56" i="1"/>
  <c r="G57" i="1"/>
  <c r="G54" i="1"/>
  <c r="G53" i="1"/>
  <c r="G51" i="1"/>
  <c r="G48" i="1"/>
  <c r="G45" i="1"/>
  <c r="G42" i="1"/>
  <c r="G40" i="1"/>
  <c r="G39" i="1"/>
  <c r="G38" i="1"/>
  <c r="G36" i="1" l="1"/>
  <c r="G34" i="1"/>
  <c r="G35" i="1"/>
  <c r="G32" i="1"/>
  <c r="G31" i="1"/>
  <c r="G29" i="1"/>
  <c r="G27" i="1"/>
  <c r="G25" i="1"/>
  <c r="G24" i="1" l="1"/>
  <c r="G22" i="1"/>
  <c r="G21" i="1"/>
  <c r="G19" i="1"/>
  <c r="G17" i="1"/>
  <c r="G16" i="1"/>
  <c r="G14" i="1"/>
  <c r="G175" i="1"/>
  <c r="G208" i="1"/>
  <c r="G188" i="1"/>
  <c r="G155" i="1"/>
  <c r="G129" i="1"/>
  <c r="G105" i="1"/>
  <c r="G74" i="1"/>
  <c r="G49" i="1"/>
  <c r="G3" i="3"/>
  <c r="G23" i="1"/>
  <c r="G26" i="1"/>
  <c r="G28" i="1"/>
  <c r="G30" i="1"/>
  <c r="G33" i="1"/>
  <c r="G37" i="1"/>
  <c r="G41" i="1"/>
  <c r="G43" i="1"/>
  <c r="G44" i="1"/>
  <c r="G46" i="1"/>
  <c r="G47" i="1"/>
  <c r="G50" i="1"/>
  <c r="G52" i="1"/>
  <c r="G55" i="1"/>
  <c r="G58" i="1"/>
  <c r="G60" i="1"/>
  <c r="G63" i="1"/>
  <c r="G64" i="1"/>
  <c r="G66" i="1"/>
  <c r="G67" i="1"/>
  <c r="G68" i="1"/>
  <c r="G69" i="1"/>
  <c r="G72" i="1"/>
  <c r="G75" i="1"/>
  <c r="G77" i="1"/>
  <c r="G79" i="1"/>
  <c r="G81" i="1"/>
  <c r="G84" i="1"/>
  <c r="G88" i="1"/>
  <c r="G92" i="1"/>
  <c r="G93" i="1"/>
  <c r="G96" i="1"/>
  <c r="G100" i="1"/>
  <c r="G101" i="1"/>
  <c r="G103" i="1"/>
  <c r="G106" i="1"/>
  <c r="G109" i="1"/>
  <c r="G110" i="1"/>
  <c r="G111" i="1"/>
  <c r="G116" i="1"/>
  <c r="G117" i="1"/>
  <c r="G118" i="1"/>
  <c r="G121" i="1"/>
  <c r="G122" i="1"/>
  <c r="G123" i="1"/>
  <c r="G124" i="1"/>
  <c r="G128" i="1"/>
  <c r="G130" i="1"/>
  <c r="G131" i="1"/>
  <c r="G133" i="1"/>
  <c r="G134" i="1"/>
  <c r="G135" i="1"/>
  <c r="G138" i="1"/>
  <c r="G139" i="1"/>
  <c r="G142" i="1"/>
  <c r="G145" i="1"/>
  <c r="G147" i="1"/>
  <c r="G150" i="1"/>
  <c r="G151" i="1"/>
  <c r="G156" i="1"/>
  <c r="G157" i="1"/>
  <c r="G158" i="1"/>
  <c r="G160" i="1"/>
  <c r="G161" i="1"/>
  <c r="G162" i="1"/>
  <c r="G163" i="1"/>
  <c r="G165" i="1"/>
  <c r="G166" i="1"/>
  <c r="G168" i="1"/>
  <c r="G169" i="1"/>
  <c r="G170" i="1"/>
  <c r="G174" i="1"/>
  <c r="G176" i="1"/>
  <c r="G177" i="1"/>
  <c r="G178" i="1"/>
  <c r="G179" i="1"/>
  <c r="G180" i="1"/>
  <c r="G181" i="1"/>
  <c r="G182" i="1"/>
  <c r="G183" i="1"/>
  <c r="G184" i="1"/>
  <c r="G185" i="1"/>
  <c r="G186" i="1"/>
  <c r="G189" i="1"/>
  <c r="G190" i="1"/>
  <c r="G191" i="1"/>
  <c r="G192" i="1"/>
  <c r="G193" i="1"/>
  <c r="G194" i="1"/>
  <c r="G197" i="1"/>
  <c r="G198" i="1"/>
  <c r="G199" i="1"/>
  <c r="G200" i="1"/>
  <c r="G201" i="1"/>
  <c r="G207" i="1"/>
  <c r="G209" i="1"/>
  <c r="G210" i="1"/>
  <c r="G211" i="1"/>
  <c r="G213" i="1"/>
  <c r="G214" i="1"/>
  <c r="G215" i="1"/>
  <c r="G217" i="1"/>
  <c r="G220" i="1"/>
  <c r="G221" i="1"/>
  <c r="G224" i="1"/>
  <c r="G226" i="1"/>
  <c r="G227" i="1"/>
  <c r="G228" i="1"/>
  <c r="G229" i="1"/>
  <c r="G233" i="1"/>
  <c r="G234" i="1"/>
  <c r="G10" i="1"/>
  <c r="G11" i="1"/>
  <c r="G12" i="1"/>
  <c r="G13" i="1"/>
  <c r="G15" i="1"/>
  <c r="G18" i="1"/>
  <c r="G20" i="1"/>
  <c r="J4" i="3"/>
  <c r="E9" i="1"/>
  <c r="G9" i="1"/>
  <c r="I42" i="1" l="1"/>
  <c r="K3" i="3"/>
  <c r="L3" i="3" s="1"/>
  <c r="I9" i="1"/>
</calcChain>
</file>

<file path=xl/sharedStrings.xml><?xml version="1.0" encoding="utf-8"?>
<sst xmlns="http://schemas.openxmlformats.org/spreadsheetml/2006/main" count="280" uniqueCount="161">
  <si>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</si>
  <si>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</si>
  <si>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</si>
  <si>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</si>
  <si>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</si>
  <si>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</si>
  <si>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</si>
  <si>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</si>
  <si>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</si>
  <si>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</si>
  <si>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</si>
  <si>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</si>
  <si>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</si>
  <si>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</si>
  <si>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</si>
  <si>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</si>
  <si>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</si>
  <si>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</si>
  <si>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</si>
  <si>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</si>
  <si>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</si>
  <si>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</si>
  <si>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</si>
  <si>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</si>
  <si>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</si>
  <si>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</si>
  <si>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</si>
  <si>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</si>
  <si>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</si>
  <si>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</si>
  <si>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</si>
  <si>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</si>
  <si>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</si>
  <si>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</si>
  <si>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</si>
  <si>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</si>
  <si>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</si>
  <si>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</si>
  <si>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</si>
  <si>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</si>
  <si>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</si>
  <si>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</si>
  <si>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DUNGO, PURISIMA CORAZON</t>
  </si>
  <si>
    <t>TICKET CHECKER</t>
  </si>
  <si>
    <t>PERMANENT</t>
  </si>
  <si>
    <t>CTO</t>
  </si>
  <si>
    <t>2013</t>
  </si>
  <si>
    <t>2015</t>
  </si>
  <si>
    <t>2016</t>
  </si>
  <si>
    <t>2017</t>
  </si>
  <si>
    <t>2018</t>
  </si>
  <si>
    <t>2019</t>
  </si>
  <si>
    <t>2020</t>
  </si>
  <si>
    <t>2021</t>
  </si>
  <si>
    <t>2022</t>
  </si>
  <si>
    <t>UT(0-0-39)</t>
  </si>
  <si>
    <t>SL(1-0-0)</t>
  </si>
  <si>
    <t>UT(1-0-24)</t>
  </si>
  <si>
    <t>FL(2-0-0)</t>
  </si>
  <si>
    <t>11/18,19/2013</t>
  </si>
  <si>
    <t>UT(0-4-5)</t>
  </si>
  <si>
    <t>UT(0-3-24)</t>
  </si>
  <si>
    <t>2014</t>
  </si>
  <si>
    <t>VL(3-0-0)</t>
  </si>
  <si>
    <t>1/8-10/2014</t>
  </si>
  <si>
    <t>UT(0-2-20)</t>
  </si>
  <si>
    <t>UT(0-0-23)</t>
  </si>
  <si>
    <t>UT(0-0-28)</t>
  </si>
  <si>
    <t>4/24,25/2014</t>
  </si>
  <si>
    <t>UT(0-1-5)</t>
  </si>
  <si>
    <t>UT(0-4-38)</t>
  </si>
  <si>
    <t>FL(1-0-0)</t>
  </si>
  <si>
    <t>UT(0-0-52)</t>
  </si>
  <si>
    <t>SL(3-0-0)</t>
  </si>
  <si>
    <t>SL(2-0-0)</t>
  </si>
  <si>
    <t>UT(1-1-27)</t>
  </si>
  <si>
    <t>8/22,26,27</t>
  </si>
  <si>
    <t>UT(0-5-49)</t>
  </si>
  <si>
    <t>10/22,23/2014</t>
  </si>
  <si>
    <t>UT(1-4-0)</t>
  </si>
  <si>
    <t>UT(2-0-0)</t>
  </si>
  <si>
    <t>SP(1-0-0)</t>
  </si>
  <si>
    <t>SP(2-0-0)</t>
  </si>
  <si>
    <t>UT(3-2-26)</t>
  </si>
  <si>
    <t>UT(0-0-59)</t>
  </si>
  <si>
    <t>UT(0-0-17)</t>
  </si>
  <si>
    <t>UT(0-4-47)</t>
  </si>
  <si>
    <t>UT(2-1-37)</t>
  </si>
  <si>
    <t>5/24,25/2015</t>
  </si>
  <si>
    <t>5/27,28,29</t>
  </si>
  <si>
    <t>UT(3-0-0)</t>
  </si>
  <si>
    <t>UT(0-1-16)</t>
  </si>
  <si>
    <t>UT(0-4-7)</t>
  </si>
  <si>
    <t>UT(0-4-34)</t>
  </si>
  <si>
    <t>UT(0-3-16)</t>
  </si>
  <si>
    <t>11/20,23/2015</t>
  </si>
  <si>
    <t>FL(4-0-0)</t>
  </si>
  <si>
    <t>12/21,23,28,29</t>
  </si>
  <si>
    <t>UT(1-0-13)</t>
  </si>
  <si>
    <t>UT(0-4-51)</t>
  </si>
  <si>
    <t>UT(1-0-1)</t>
  </si>
  <si>
    <t>2/9,15,29</t>
  </si>
  <si>
    <t>UT(0-3-22)</t>
  </si>
  <si>
    <t>SL(4-0-0)</t>
  </si>
  <si>
    <t>UT(1-2-32)</t>
  </si>
  <si>
    <t>4/4,5/2016</t>
  </si>
  <si>
    <t>UT(1-0-0)</t>
  </si>
  <si>
    <t>6/17-21/2016</t>
  </si>
  <si>
    <t>7/13-15/2016</t>
  </si>
  <si>
    <t>UT(1-2-0)</t>
  </si>
  <si>
    <t>VL(1-0-0)</t>
  </si>
  <si>
    <t>7/17-22/2016</t>
  </si>
  <si>
    <t>UT(0-0-48)</t>
  </si>
  <si>
    <t>SL(2-4-0)</t>
  </si>
  <si>
    <t>9/21 PM, 22,23</t>
  </si>
  <si>
    <t>9/21 AM</t>
  </si>
  <si>
    <t>SVL(0-4-0)</t>
  </si>
  <si>
    <t>VL(2-0-0)</t>
  </si>
  <si>
    <t>9/26,27/2016</t>
  </si>
  <si>
    <t>UT(1-1-33)</t>
  </si>
  <si>
    <t>UT(0-0-33)</t>
  </si>
  <si>
    <t>12/7,12/2016</t>
  </si>
  <si>
    <t>UT(1-0-17)</t>
  </si>
  <si>
    <t>1/23,24/2017</t>
  </si>
  <si>
    <t>1/25,26,27/2017</t>
  </si>
  <si>
    <t>UT(0-4-0)</t>
  </si>
  <si>
    <t>UT(0-4-33)</t>
  </si>
  <si>
    <t>UT(0-4-2)</t>
  </si>
  <si>
    <t>UT(0-0-24)</t>
  </si>
  <si>
    <t>12/1,11/2017</t>
  </si>
  <si>
    <t>5/17,18/2018</t>
  </si>
  <si>
    <t>UT(0-5-17)</t>
  </si>
  <si>
    <t>UT(0-2-0)</t>
  </si>
  <si>
    <t>8/9,10/2018</t>
  </si>
  <si>
    <t>UT(0-0-16)</t>
  </si>
  <si>
    <t>12/11,12/2018</t>
  </si>
  <si>
    <t>FL(3-0-0)</t>
  </si>
  <si>
    <t>UT(1-0-2)</t>
  </si>
  <si>
    <t>11/28,29/2018</t>
  </si>
  <si>
    <t>CL(5-0-0)</t>
  </si>
  <si>
    <t>1/3,2/7,12,13,14</t>
  </si>
  <si>
    <t>12/21,22,29/2020</t>
  </si>
  <si>
    <t>12/28,29/2020</t>
  </si>
  <si>
    <t>SP(3-0-0)</t>
  </si>
  <si>
    <t>6/23,25,30</t>
  </si>
  <si>
    <t>UT(0-1-13)</t>
  </si>
  <si>
    <t>UT(1-1-36)</t>
  </si>
  <si>
    <t>9/6,13,20</t>
  </si>
  <si>
    <t>9/12,13/2022</t>
  </si>
  <si>
    <t>10/18,19/2022</t>
  </si>
  <si>
    <t>11/2,3/2022</t>
  </si>
  <si>
    <t>VL(15-0-0)</t>
  </si>
  <si>
    <t>12/5-23/2022</t>
  </si>
  <si>
    <t>UT((2-1-58)</t>
  </si>
  <si>
    <t>UT(1-4-19)</t>
  </si>
  <si>
    <t>UT(0-0-56)</t>
  </si>
  <si>
    <t>UT(0-1-24)</t>
  </si>
  <si>
    <t>OPTIONAL RETIREMENT EFFECTIVE DATE: DECEMBER 31, 2022</t>
  </si>
  <si>
    <t xml:space="preserve"> *********************NOTHING FOLLOWS***********************</t>
  </si>
  <si>
    <t>TOTAL VL = 22.875</t>
  </si>
  <si>
    <t>TOTAL SL = 57.250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</si>
</sst>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49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25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252"/>
  <sheetViews>
    <sheetView tabSelected="1" zoomScaleNormal="100" workbookViewId="0">
      <pane ySplit="3576" topLeftCell="A238" activePane="bottomLeft"/>
      <selection activeCell="F3" sqref="F3:G3"/>
      <selection pane="bottomLeft" activeCell="J247" sqref="J24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43</v>
      </c>
      <c r="C3" s="52"/>
      <c r="D3" s="22" t="s">
        <v>13</v>
      </c>
      <c r="F3" s="60">
        <v>41487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44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22.856999999999971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57.25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41487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41547</v>
      </c>
      <c r="B12" s="20" t="s">
        <v>55</v>
      </c>
      <c r="C12" s="13">
        <v>1.25</v>
      </c>
      <c r="D12" s="39">
        <v>8.1000000000000016E-2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41578</v>
      </c>
      <c r="B13" s="20" t="s">
        <v>56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41561</v>
      </c>
    </row>
    <row r="14" spans="1:11" x14ac:dyDescent="0.3">
      <c r="A14" s="40"/>
      <c r="B14" s="20" t="s">
        <v>57</v>
      </c>
      <c r="C14" s="13"/>
      <c r="D14" s="39">
        <v>1.05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41608</v>
      </c>
      <c r="B15" s="20" t="s">
        <v>58</v>
      </c>
      <c r="C15" s="13">
        <v>1.25</v>
      </c>
      <c r="D15" s="39">
        <v>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59</v>
      </c>
    </row>
    <row r="16" spans="1:11" x14ac:dyDescent="0.3">
      <c r="A16" s="40"/>
      <c r="B16" s="20" t="s">
        <v>56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41598</v>
      </c>
    </row>
    <row r="17" spans="1:11" x14ac:dyDescent="0.3">
      <c r="A17" s="40"/>
      <c r="B17" s="20" t="s">
        <v>60</v>
      </c>
      <c r="C17" s="13"/>
      <c r="D17" s="39">
        <v>0.51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>
        <v>41639</v>
      </c>
      <c r="B18" s="20" t="s">
        <v>61</v>
      </c>
      <c r="C18" s="13">
        <v>1.25</v>
      </c>
      <c r="D18" s="39">
        <v>0.42499999999999999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8" t="s">
        <v>62</v>
      </c>
      <c r="B19" s="15"/>
      <c r="C19" s="13"/>
      <c r="D19" s="43"/>
      <c r="E19" s="9"/>
      <c r="F19" s="15"/>
      <c r="G19" s="42" t="str">
        <f>IF(ISBLANK(Table1[[#This Row],[EARNED]]),"",Table1[[#This Row],[EARNED]])</f>
        <v/>
      </c>
      <c r="H19" s="43"/>
      <c r="I19" s="9"/>
      <c r="J19" s="12"/>
      <c r="K19" s="15"/>
    </row>
    <row r="20" spans="1:11" x14ac:dyDescent="0.3">
      <c r="A20" s="40">
        <v>41670</v>
      </c>
      <c r="B20" s="15" t="s">
        <v>63</v>
      </c>
      <c r="C20" s="13">
        <v>1.25</v>
      </c>
      <c r="D20" s="43">
        <v>3</v>
      </c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 t="s">
        <v>64</v>
      </c>
    </row>
    <row r="21" spans="1:11" x14ac:dyDescent="0.3">
      <c r="A21" s="40"/>
      <c r="B21" s="15" t="s">
        <v>56</v>
      </c>
      <c r="C21" s="13"/>
      <c r="D21" s="43"/>
      <c r="E21" s="9"/>
      <c r="F21" s="15"/>
      <c r="G21" s="42" t="str">
        <f>IF(ISBLANK(Table1[[#This Row],[EARNED]]),"",Table1[[#This Row],[EARNED]])</f>
        <v/>
      </c>
      <c r="H21" s="43">
        <v>1</v>
      </c>
      <c r="I21" s="9"/>
      <c r="J21" s="12"/>
      <c r="K21" s="50">
        <v>41656</v>
      </c>
    </row>
    <row r="22" spans="1:11" x14ac:dyDescent="0.3">
      <c r="A22" s="40"/>
      <c r="B22" s="15" t="s">
        <v>65</v>
      </c>
      <c r="C22" s="13"/>
      <c r="D22" s="43">
        <v>0.29199999999999998</v>
      </c>
      <c r="E22" s="9"/>
      <c r="F22" s="15"/>
      <c r="G22" s="42" t="str">
        <f>IF(ISBLANK(Table1[[#This Row],[EARNED]]),"",Table1[[#This Row],[EARNED]])</f>
        <v/>
      </c>
      <c r="H22" s="43"/>
      <c r="I22" s="9"/>
      <c r="J22" s="12"/>
      <c r="K22" s="50"/>
    </row>
    <row r="23" spans="1:11" x14ac:dyDescent="0.3">
      <c r="A23" s="40">
        <v>41698</v>
      </c>
      <c r="B23" s="20" t="s">
        <v>56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41656</v>
      </c>
    </row>
    <row r="24" spans="1:11" x14ac:dyDescent="0.3">
      <c r="A24" s="40"/>
      <c r="B24" s="20" t="s">
        <v>66</v>
      </c>
      <c r="C24" s="13"/>
      <c r="D24" s="39">
        <v>4.8000000000000008E-2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41687</v>
      </c>
    </row>
    <row r="26" spans="1:11" x14ac:dyDescent="0.3">
      <c r="A26" s="40">
        <v>41729</v>
      </c>
      <c r="B26" s="20" t="s">
        <v>56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9">
        <v>41712</v>
      </c>
    </row>
    <row r="27" spans="1:11" x14ac:dyDescent="0.3">
      <c r="A27" s="40"/>
      <c r="B27" s="20" t="s">
        <v>67</v>
      </c>
      <c r="C27" s="13"/>
      <c r="D27" s="39">
        <v>5.8000000000000017E-2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/>
    </row>
    <row r="28" spans="1:11" x14ac:dyDescent="0.3">
      <c r="A28" s="40">
        <v>41759</v>
      </c>
      <c r="B28" s="20" t="s">
        <v>58</v>
      </c>
      <c r="C28" s="13">
        <v>1.25</v>
      </c>
      <c r="D28" s="39">
        <v>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68</v>
      </c>
    </row>
    <row r="29" spans="1:11" x14ac:dyDescent="0.3">
      <c r="A29" s="40"/>
      <c r="B29" s="20" t="s">
        <v>69</v>
      </c>
      <c r="C29" s="13"/>
      <c r="D29" s="39">
        <v>0.13500000000000001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41790</v>
      </c>
      <c r="B30" s="20" t="s">
        <v>56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41768</v>
      </c>
    </row>
    <row r="31" spans="1:11" x14ac:dyDescent="0.3">
      <c r="A31" s="40"/>
      <c r="B31" s="20" t="s">
        <v>56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41792</v>
      </c>
    </row>
    <row r="32" spans="1:11" x14ac:dyDescent="0.3">
      <c r="A32" s="40"/>
      <c r="B32" s="20" t="s">
        <v>70</v>
      </c>
      <c r="C32" s="13"/>
      <c r="D32" s="39">
        <v>0.57899999999999996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/>
    </row>
    <row r="33" spans="1:11" x14ac:dyDescent="0.3">
      <c r="A33" s="40">
        <v>41820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41810</v>
      </c>
    </row>
    <row r="34" spans="1:11" x14ac:dyDescent="0.3">
      <c r="A34" s="40"/>
      <c r="B34" s="20" t="s">
        <v>71</v>
      </c>
      <c r="C34" s="13"/>
      <c r="D34" s="39">
        <v>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41835</v>
      </c>
    </row>
    <row r="35" spans="1:11" x14ac:dyDescent="0.3">
      <c r="A35" s="40"/>
      <c r="B35" s="20" t="s">
        <v>56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41817</v>
      </c>
    </row>
    <row r="36" spans="1:11" x14ac:dyDescent="0.3">
      <c r="A36" s="40"/>
      <c r="B36" s="20" t="s">
        <v>72</v>
      </c>
      <c r="C36" s="13"/>
      <c r="D36" s="39">
        <v>0.10800000000000001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/>
    </row>
    <row r="37" spans="1:11" x14ac:dyDescent="0.3">
      <c r="A37" s="40">
        <v>41851</v>
      </c>
      <c r="B37" s="20" t="s">
        <v>56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0.75</v>
      </c>
      <c r="I37" s="9"/>
      <c r="J37" s="11"/>
      <c r="K37" s="49">
        <v>41843</v>
      </c>
    </row>
    <row r="38" spans="1:11" x14ac:dyDescent="0.3">
      <c r="A38" s="40"/>
      <c r="B38" s="20" t="s">
        <v>56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0</v>
      </c>
      <c r="I38" s="9"/>
      <c r="J38" s="11">
        <v>0.25</v>
      </c>
      <c r="K38" s="49">
        <v>41845</v>
      </c>
    </row>
    <row r="39" spans="1:11" x14ac:dyDescent="0.3">
      <c r="A39" s="40"/>
      <c r="B39" s="20" t="s">
        <v>56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>
        <v>1</v>
      </c>
      <c r="K39" s="49"/>
    </row>
    <row r="40" spans="1:11" x14ac:dyDescent="0.3">
      <c r="A40" s="40"/>
      <c r="B40" s="20" t="s">
        <v>57</v>
      </c>
      <c r="C40" s="13"/>
      <c r="D40" s="39">
        <v>1.05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/>
    </row>
    <row r="41" spans="1:11" x14ac:dyDescent="0.3">
      <c r="A41" s="40">
        <v>41882</v>
      </c>
      <c r="B41" s="20" t="s">
        <v>73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1.5</v>
      </c>
      <c r="I41" s="9"/>
      <c r="J41" s="11">
        <v>1.5</v>
      </c>
      <c r="K41" s="20" t="s">
        <v>76</v>
      </c>
    </row>
    <row r="42" spans="1:11" x14ac:dyDescent="0.3">
      <c r="A42" s="40"/>
      <c r="B42" s="20" t="s">
        <v>75</v>
      </c>
      <c r="C42" s="13"/>
      <c r="D42" s="39">
        <v>1.181</v>
      </c>
      <c r="E42" s="9"/>
      <c r="F42" s="20"/>
      <c r="G42" s="13" t="str">
        <f>IF(ISBLANK(Table1[[#This Row],[EARNED]]),"",Table1[[#This Row],[EARNED]])</f>
        <v/>
      </c>
      <c r="H42" s="39"/>
      <c r="I42" s="9">
        <f>SUM(Table1[[EARNED ]])-SUM(Table1[Absence Undertime  W/ Pay])+CONVERTION!$B$3</f>
        <v>57.25</v>
      </c>
      <c r="J42" s="11"/>
      <c r="K42" s="20"/>
    </row>
    <row r="43" spans="1:11" x14ac:dyDescent="0.3">
      <c r="A43" s="40">
        <v>41912</v>
      </c>
      <c r="B43" s="20" t="s">
        <v>77</v>
      </c>
      <c r="C43" s="13">
        <v>1.25</v>
      </c>
      <c r="D43" s="39">
        <v>0.72699999999999998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41943</v>
      </c>
      <c r="B44" s="20" t="s">
        <v>74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78</v>
      </c>
    </row>
    <row r="45" spans="1:11" x14ac:dyDescent="0.3">
      <c r="A45" s="40"/>
      <c r="B45" s="20" t="s">
        <v>79</v>
      </c>
      <c r="C45" s="13"/>
      <c r="D45" s="39">
        <v>1.5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41973</v>
      </c>
      <c r="B46" s="20" t="s">
        <v>80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42004</v>
      </c>
      <c r="B47" s="20" t="s">
        <v>81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42002</v>
      </c>
    </row>
    <row r="48" spans="1:11" x14ac:dyDescent="0.3">
      <c r="A48" s="40"/>
      <c r="B48" s="20" t="s">
        <v>83</v>
      </c>
      <c r="C48" s="13"/>
      <c r="D48" s="39">
        <v>3.3039999999999998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/>
    </row>
    <row r="49" spans="1:11" x14ac:dyDescent="0.3">
      <c r="A49" s="48" t="s">
        <v>47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42035</v>
      </c>
      <c r="B50" s="20" t="s">
        <v>56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42022</v>
      </c>
    </row>
    <row r="51" spans="1:11" x14ac:dyDescent="0.3">
      <c r="A51" s="40"/>
      <c r="B51" s="20" t="s">
        <v>84</v>
      </c>
      <c r="C51" s="13"/>
      <c r="D51" s="39">
        <v>0.12300000000000001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/>
    </row>
    <row r="52" spans="1:11" x14ac:dyDescent="0.3">
      <c r="A52" s="40">
        <v>42063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42038</v>
      </c>
    </row>
    <row r="53" spans="1:11" x14ac:dyDescent="0.3">
      <c r="A53" s="40"/>
      <c r="B53" s="20" t="s">
        <v>56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42055</v>
      </c>
    </row>
    <row r="54" spans="1:11" x14ac:dyDescent="0.3">
      <c r="A54" s="40"/>
      <c r="B54" s="20" t="s">
        <v>85</v>
      </c>
      <c r="C54" s="13"/>
      <c r="D54" s="39">
        <v>3.5000000000000017E-2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/>
    </row>
    <row r="55" spans="1:11" x14ac:dyDescent="0.3">
      <c r="A55" s="40">
        <v>42094</v>
      </c>
      <c r="B55" s="20" t="s">
        <v>56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42072</v>
      </c>
    </row>
    <row r="56" spans="1:11" x14ac:dyDescent="0.3">
      <c r="A56" s="40"/>
      <c r="B56" s="20" t="s">
        <v>56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42083</v>
      </c>
    </row>
    <row r="57" spans="1:11" x14ac:dyDescent="0.3">
      <c r="A57" s="40"/>
      <c r="B57" s="20" t="s">
        <v>86</v>
      </c>
      <c r="C57" s="13"/>
      <c r="D57" s="39">
        <v>0.59799999999999998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/>
    </row>
    <row r="58" spans="1:11" x14ac:dyDescent="0.3">
      <c r="A58" s="40">
        <v>42124</v>
      </c>
      <c r="B58" s="20" t="s">
        <v>81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>
        <v>42132</v>
      </c>
    </row>
    <row r="59" spans="1:11" x14ac:dyDescent="0.3">
      <c r="A59" s="40"/>
      <c r="B59" s="20" t="s">
        <v>87</v>
      </c>
      <c r="C59" s="13"/>
      <c r="D59" s="39">
        <v>2.202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3">
      <c r="A60" s="40">
        <v>42155</v>
      </c>
      <c r="B60" s="20" t="s">
        <v>82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88</v>
      </c>
    </row>
    <row r="61" spans="1:11" x14ac:dyDescent="0.3">
      <c r="A61" s="40"/>
      <c r="B61" s="20" t="s">
        <v>73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3</v>
      </c>
      <c r="I61" s="9"/>
      <c r="J61" s="11"/>
      <c r="K61" s="20" t="s">
        <v>89</v>
      </c>
    </row>
    <row r="62" spans="1:11" x14ac:dyDescent="0.3">
      <c r="A62" s="40"/>
      <c r="B62" s="20" t="s">
        <v>90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42185</v>
      </c>
      <c r="B63" s="20" t="s">
        <v>91</v>
      </c>
      <c r="C63" s="13">
        <v>1.25</v>
      </c>
      <c r="D63" s="39">
        <v>0.15800000000000003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42216</v>
      </c>
      <c r="B64" s="20" t="s">
        <v>81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42220</v>
      </c>
    </row>
    <row r="65" spans="1:11" x14ac:dyDescent="0.3">
      <c r="A65" s="40"/>
      <c r="B65" s="20" t="s">
        <v>67</v>
      </c>
      <c r="C65" s="13"/>
      <c r="D65" s="39">
        <v>5.8000000000000017E-2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/>
    </row>
    <row r="66" spans="1:11" x14ac:dyDescent="0.3">
      <c r="A66" s="40">
        <v>42247</v>
      </c>
      <c r="B66" s="20" t="s">
        <v>92</v>
      </c>
      <c r="C66" s="13">
        <v>1.25</v>
      </c>
      <c r="D66" s="39">
        <v>0.51500000000000001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42277</v>
      </c>
      <c r="B67" s="20" t="s">
        <v>93</v>
      </c>
      <c r="C67" s="13">
        <v>1.25</v>
      </c>
      <c r="D67" s="39">
        <v>0.57099999999999995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42308</v>
      </c>
      <c r="B68" s="20" t="s">
        <v>94</v>
      </c>
      <c r="C68" s="13">
        <v>1.25</v>
      </c>
      <c r="D68" s="39">
        <v>0.40800000000000003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42338</v>
      </c>
      <c r="B69" s="20" t="s">
        <v>74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95</v>
      </c>
    </row>
    <row r="70" spans="1:11" x14ac:dyDescent="0.3">
      <c r="A70" s="40"/>
      <c r="B70" s="20" t="s">
        <v>96</v>
      </c>
      <c r="C70" s="13"/>
      <c r="D70" s="39">
        <v>4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97</v>
      </c>
    </row>
    <row r="71" spans="1:11" x14ac:dyDescent="0.3">
      <c r="A71" s="40"/>
      <c r="B71" s="20" t="s">
        <v>98</v>
      </c>
      <c r="C71" s="13"/>
      <c r="D71" s="39">
        <v>1.0269999999999999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42369</v>
      </c>
      <c r="B72" s="20" t="s">
        <v>71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/>
      <c r="B73" s="20" t="s">
        <v>99</v>
      </c>
      <c r="C73" s="13"/>
      <c r="D73" s="39">
        <v>0.60599999999999998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8" t="s">
        <v>48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42400</v>
      </c>
      <c r="B75" s="20" t="s">
        <v>56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42384</v>
      </c>
    </row>
    <row r="76" spans="1:11" x14ac:dyDescent="0.3">
      <c r="A76" s="40"/>
      <c r="B76" s="20" t="s">
        <v>100</v>
      </c>
      <c r="C76" s="13"/>
      <c r="D76" s="39">
        <v>1.002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/>
    </row>
    <row r="77" spans="1:11" x14ac:dyDescent="0.3">
      <c r="A77" s="40">
        <v>42429</v>
      </c>
      <c r="B77" s="20" t="s">
        <v>74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3</v>
      </c>
      <c r="I77" s="9"/>
      <c r="J77" s="11"/>
      <c r="K77" s="20" t="s">
        <v>101</v>
      </c>
    </row>
    <row r="78" spans="1:11" x14ac:dyDescent="0.3">
      <c r="A78" s="40"/>
      <c r="B78" s="20" t="s">
        <v>102</v>
      </c>
      <c r="C78" s="13"/>
      <c r="D78" s="39">
        <v>0.42099999999999999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42460</v>
      </c>
      <c r="B79" s="20" t="s">
        <v>103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4</v>
      </c>
      <c r="I79" s="9"/>
      <c r="J79" s="11"/>
      <c r="K79" s="49">
        <v>42437</v>
      </c>
    </row>
    <row r="80" spans="1:11" x14ac:dyDescent="0.3">
      <c r="A80" s="40"/>
      <c r="B80" s="20" t="s">
        <v>104</v>
      </c>
      <c r="C80" s="13"/>
      <c r="D80" s="39">
        <v>1.3169999999999999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/>
    </row>
    <row r="81" spans="1:11" x14ac:dyDescent="0.3">
      <c r="A81" s="40">
        <v>42490</v>
      </c>
      <c r="B81" s="20" t="s">
        <v>81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42442</v>
      </c>
    </row>
    <row r="82" spans="1:11" x14ac:dyDescent="0.3">
      <c r="A82" s="40"/>
      <c r="B82" s="20" t="s">
        <v>81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42461</v>
      </c>
    </row>
    <row r="83" spans="1:11" x14ac:dyDescent="0.3">
      <c r="A83" s="40"/>
      <c r="B83" s="20" t="s">
        <v>74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2</v>
      </c>
      <c r="I83" s="9"/>
      <c r="J83" s="11"/>
      <c r="K83" s="49" t="s">
        <v>105</v>
      </c>
    </row>
    <row r="84" spans="1:11" x14ac:dyDescent="0.3">
      <c r="A84" s="40">
        <v>42521</v>
      </c>
      <c r="B84" s="20" t="s">
        <v>56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9">
        <v>42501</v>
      </c>
    </row>
    <row r="85" spans="1:11" x14ac:dyDescent="0.3">
      <c r="A85" s="40"/>
      <c r="B85" s="20" t="s">
        <v>81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9">
        <v>42507</v>
      </c>
    </row>
    <row r="86" spans="1:11" x14ac:dyDescent="0.3">
      <c r="A86" s="40"/>
      <c r="B86" s="20" t="s">
        <v>56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42506</v>
      </c>
    </row>
    <row r="87" spans="1:11" x14ac:dyDescent="0.3">
      <c r="A87" s="40"/>
      <c r="B87" s="20" t="s">
        <v>106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3">
      <c r="A88" s="40">
        <v>42551</v>
      </c>
      <c r="B88" s="20" t="s">
        <v>63</v>
      </c>
      <c r="C88" s="13">
        <v>1.25</v>
      </c>
      <c r="D88" s="39">
        <v>3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 t="s">
        <v>107</v>
      </c>
    </row>
    <row r="89" spans="1:11" x14ac:dyDescent="0.3">
      <c r="A89" s="40"/>
      <c r="B89" s="20" t="s">
        <v>56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42562</v>
      </c>
    </row>
    <row r="90" spans="1:11" x14ac:dyDescent="0.3">
      <c r="A90" s="40"/>
      <c r="B90" s="20" t="s">
        <v>73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3</v>
      </c>
      <c r="I90" s="9"/>
      <c r="J90" s="11"/>
      <c r="K90" s="49" t="s">
        <v>108</v>
      </c>
    </row>
    <row r="91" spans="1:11" x14ac:dyDescent="0.3">
      <c r="A91" s="40"/>
      <c r="B91" s="20" t="s">
        <v>109</v>
      </c>
      <c r="C91" s="13"/>
      <c r="D91" s="39">
        <v>1.25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3">
      <c r="A92" s="40">
        <v>42582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42613</v>
      </c>
      <c r="B93" s="20" t="s">
        <v>110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42586</v>
      </c>
    </row>
    <row r="94" spans="1:11" x14ac:dyDescent="0.3">
      <c r="A94" s="40"/>
      <c r="B94" s="20" t="s">
        <v>103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2.5</v>
      </c>
      <c r="I94" s="9"/>
      <c r="J94" s="11">
        <v>1.75</v>
      </c>
      <c r="K94" s="49" t="s">
        <v>111</v>
      </c>
    </row>
    <row r="95" spans="1:11" x14ac:dyDescent="0.3">
      <c r="A95" s="40"/>
      <c r="B95" s="20" t="s">
        <v>112</v>
      </c>
      <c r="C95" s="13"/>
      <c r="D95" s="39">
        <v>0.1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3">
      <c r="A96" s="40">
        <v>42643</v>
      </c>
      <c r="B96" s="20" t="s">
        <v>56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42619</v>
      </c>
    </row>
    <row r="97" spans="1:11" x14ac:dyDescent="0.3">
      <c r="A97" s="40"/>
      <c r="B97" s="20" t="s">
        <v>116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>
        <v>0.5</v>
      </c>
      <c r="I97" s="9"/>
      <c r="J97" s="11">
        <v>0.25</v>
      </c>
      <c r="K97" s="49" t="s">
        <v>115</v>
      </c>
    </row>
    <row r="98" spans="1:11" x14ac:dyDescent="0.3">
      <c r="A98" s="40"/>
      <c r="B98" s="20" t="s">
        <v>113</v>
      </c>
      <c r="C98" s="13"/>
      <c r="D98" s="39">
        <v>2.5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 t="s">
        <v>114</v>
      </c>
    </row>
    <row r="99" spans="1:11" x14ac:dyDescent="0.3">
      <c r="A99" s="40"/>
      <c r="B99" s="20" t="s">
        <v>117</v>
      </c>
      <c r="C99" s="13"/>
      <c r="D99" s="39">
        <v>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 t="s">
        <v>118</v>
      </c>
    </row>
    <row r="100" spans="1:11" x14ac:dyDescent="0.3">
      <c r="A100" s="40">
        <v>42674</v>
      </c>
      <c r="B100" s="20" t="s">
        <v>119</v>
      </c>
      <c r="C100" s="13">
        <v>1.25</v>
      </c>
      <c r="D100" s="39">
        <v>1.194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42704</v>
      </c>
      <c r="B101" s="20" t="s">
        <v>154</v>
      </c>
      <c r="C101" s="13">
        <v>1.25</v>
      </c>
      <c r="D101" s="39">
        <v>1.54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/>
      <c r="B102" s="20" t="s">
        <v>56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9">
        <v>42696</v>
      </c>
    </row>
    <row r="103" spans="1:11" x14ac:dyDescent="0.3">
      <c r="A103" s="40">
        <v>42735</v>
      </c>
      <c r="B103" s="20" t="s">
        <v>153</v>
      </c>
      <c r="C103" s="13">
        <v>1.25</v>
      </c>
      <c r="D103" s="39">
        <v>2.246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/>
      <c r="B104" s="20" t="s">
        <v>74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20" t="s">
        <v>121</v>
      </c>
    </row>
    <row r="105" spans="1:11" x14ac:dyDescent="0.3">
      <c r="A105" s="48" t="s">
        <v>49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42766</v>
      </c>
      <c r="B106" s="20" t="s">
        <v>117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123</v>
      </c>
    </row>
    <row r="107" spans="1:11" x14ac:dyDescent="0.3">
      <c r="A107" s="40"/>
      <c r="B107" s="20" t="s">
        <v>73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124</v>
      </c>
    </row>
    <row r="108" spans="1:11" x14ac:dyDescent="0.3">
      <c r="A108" s="40"/>
      <c r="B108" s="20" t="s">
        <v>122</v>
      </c>
      <c r="C108" s="13"/>
      <c r="D108" s="39">
        <v>1.0349999999999999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42794</v>
      </c>
      <c r="B109" s="20" t="s">
        <v>120</v>
      </c>
      <c r="C109" s="13">
        <v>1.25</v>
      </c>
      <c r="D109" s="39">
        <v>6.9000000000000006E-2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42825</v>
      </c>
      <c r="B110" s="20" t="s">
        <v>125</v>
      </c>
      <c r="C110" s="13">
        <v>1.25</v>
      </c>
      <c r="D110" s="39">
        <v>0.5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42855</v>
      </c>
      <c r="B111" s="20" t="s">
        <v>56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9">
        <v>42835</v>
      </c>
    </row>
    <row r="112" spans="1:11" x14ac:dyDescent="0.3">
      <c r="A112" s="40"/>
      <c r="B112" s="20" t="s">
        <v>81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>
        <v>42865</v>
      </c>
    </row>
    <row r="113" spans="1:11" x14ac:dyDescent="0.3">
      <c r="A113" s="40"/>
      <c r="B113" s="20" t="s">
        <v>56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9">
        <v>42866</v>
      </c>
    </row>
    <row r="114" spans="1:11" x14ac:dyDescent="0.3">
      <c r="A114" s="40"/>
      <c r="B114" s="20" t="s">
        <v>56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49">
        <v>42888</v>
      </c>
    </row>
    <row r="115" spans="1:11" x14ac:dyDescent="0.3">
      <c r="A115" s="40"/>
      <c r="B115" s="20" t="s">
        <v>79</v>
      </c>
      <c r="C115" s="13"/>
      <c r="D115" s="39">
        <v>1.5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9"/>
    </row>
    <row r="116" spans="1:11" x14ac:dyDescent="0.3">
      <c r="A116" s="40">
        <v>42886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42916</v>
      </c>
      <c r="B117" s="20" t="s">
        <v>126</v>
      </c>
      <c r="C117" s="13">
        <v>1.25</v>
      </c>
      <c r="D117" s="39">
        <v>0.56899999999999995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42947</v>
      </c>
      <c r="B118" s="20" t="s">
        <v>81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49">
        <v>42922</v>
      </c>
    </row>
    <row r="119" spans="1:11" x14ac:dyDescent="0.3">
      <c r="A119" s="40"/>
      <c r="B119" s="20" t="s">
        <v>56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9">
        <v>42929</v>
      </c>
    </row>
    <row r="120" spans="1:11" x14ac:dyDescent="0.3">
      <c r="A120" s="40"/>
      <c r="B120" s="20" t="s">
        <v>81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9">
        <v>42951</v>
      </c>
    </row>
    <row r="121" spans="1:11" x14ac:dyDescent="0.3">
      <c r="A121" s="40">
        <v>42978</v>
      </c>
      <c r="B121" s="20" t="s">
        <v>127</v>
      </c>
      <c r="C121" s="13">
        <v>1.25</v>
      </c>
      <c r="D121" s="39">
        <v>0.504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43008</v>
      </c>
      <c r="B122" s="20" t="s">
        <v>128</v>
      </c>
      <c r="C122" s="13">
        <v>1.25</v>
      </c>
      <c r="D122" s="39">
        <v>5.000000000000001E-2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43039</v>
      </c>
      <c r="B123" s="20" t="s">
        <v>110</v>
      </c>
      <c r="C123" s="13">
        <v>1.25</v>
      </c>
      <c r="D123" s="39">
        <v>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>
        <v>43019</v>
      </c>
    </row>
    <row r="124" spans="1:11" x14ac:dyDescent="0.3">
      <c r="A124" s="40">
        <v>43069</v>
      </c>
      <c r="B124" s="20" t="s">
        <v>56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9">
        <v>43032</v>
      </c>
    </row>
    <row r="125" spans="1:11" x14ac:dyDescent="0.3">
      <c r="A125" s="40"/>
      <c r="B125" s="20" t="s">
        <v>110</v>
      </c>
      <c r="C125" s="13"/>
      <c r="D125" s="39">
        <v>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>
        <v>43053</v>
      </c>
    </row>
    <row r="126" spans="1:11" x14ac:dyDescent="0.3">
      <c r="A126" s="40"/>
      <c r="B126" s="20" t="s">
        <v>110</v>
      </c>
      <c r="C126" s="13"/>
      <c r="D126" s="39">
        <v>1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>
        <v>43060</v>
      </c>
    </row>
    <row r="127" spans="1:11" x14ac:dyDescent="0.3">
      <c r="A127" s="40"/>
      <c r="B127" s="20" t="s">
        <v>125</v>
      </c>
      <c r="C127" s="13"/>
      <c r="D127" s="39">
        <v>0.5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9"/>
    </row>
    <row r="128" spans="1:11" x14ac:dyDescent="0.3">
      <c r="A128" s="40">
        <v>43100</v>
      </c>
      <c r="B128" s="20" t="s">
        <v>74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2</v>
      </c>
      <c r="I128" s="9"/>
      <c r="J128" s="11"/>
      <c r="K128" s="20" t="s">
        <v>129</v>
      </c>
    </row>
    <row r="129" spans="1:11" x14ac:dyDescent="0.3">
      <c r="A129" s="48" t="s">
        <v>50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43131</v>
      </c>
      <c r="B130" s="20" t="s">
        <v>56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9">
        <v>43105</v>
      </c>
    </row>
    <row r="131" spans="1:11" x14ac:dyDescent="0.3">
      <c r="A131" s="40">
        <v>43159</v>
      </c>
      <c r="B131" s="20" t="s">
        <v>56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43146</v>
      </c>
    </row>
    <row r="132" spans="1:11" x14ac:dyDescent="0.3">
      <c r="A132" s="40"/>
      <c r="B132" s="20" t="s">
        <v>56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9">
        <v>43136</v>
      </c>
    </row>
    <row r="133" spans="1:11" x14ac:dyDescent="0.3">
      <c r="A133" s="40">
        <v>43190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43220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43251</v>
      </c>
      <c r="B135" s="20" t="s">
        <v>56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9">
        <v>43227</v>
      </c>
    </row>
    <row r="136" spans="1:11" x14ac:dyDescent="0.3">
      <c r="A136" s="40"/>
      <c r="B136" s="20" t="s">
        <v>82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9" t="s">
        <v>130</v>
      </c>
    </row>
    <row r="137" spans="1:11" x14ac:dyDescent="0.3">
      <c r="A137" s="40"/>
      <c r="B137" s="20" t="s">
        <v>80</v>
      </c>
      <c r="C137" s="13"/>
      <c r="D137" s="39">
        <v>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/>
    </row>
    <row r="138" spans="1:11" x14ac:dyDescent="0.3">
      <c r="A138" s="40">
        <v>43281</v>
      </c>
      <c r="B138" s="20" t="s">
        <v>131</v>
      </c>
      <c r="C138" s="13">
        <v>1.25</v>
      </c>
      <c r="D138" s="39">
        <v>0.66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43312</v>
      </c>
      <c r="B139" s="20" t="s">
        <v>56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9">
        <v>43304</v>
      </c>
    </row>
    <row r="140" spans="1:11" x14ac:dyDescent="0.3">
      <c r="A140" s="40"/>
      <c r="B140" s="20" t="s">
        <v>81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43315</v>
      </c>
    </row>
    <row r="141" spans="1:11" x14ac:dyDescent="0.3">
      <c r="A141" s="40"/>
      <c r="B141" s="20" t="s">
        <v>132</v>
      </c>
      <c r="C141" s="13"/>
      <c r="D141" s="39">
        <v>0.25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9">
        <v>43318</v>
      </c>
    </row>
    <row r="142" spans="1:11" x14ac:dyDescent="0.3">
      <c r="A142" s="40">
        <v>43343</v>
      </c>
      <c r="B142" s="20" t="s">
        <v>56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49">
        <v>43318</v>
      </c>
    </row>
    <row r="143" spans="1:11" x14ac:dyDescent="0.3">
      <c r="A143" s="40"/>
      <c r="B143" s="20" t="s">
        <v>74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2</v>
      </c>
      <c r="I143" s="9"/>
      <c r="J143" s="11"/>
      <c r="K143" s="49" t="s">
        <v>133</v>
      </c>
    </row>
    <row r="144" spans="1:11" x14ac:dyDescent="0.3">
      <c r="A144" s="40"/>
      <c r="B144" s="20" t="s">
        <v>132</v>
      </c>
      <c r="C144" s="13"/>
      <c r="D144" s="39">
        <v>0.25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/>
    </row>
    <row r="145" spans="1:11" x14ac:dyDescent="0.3">
      <c r="A145" s="40">
        <v>43373</v>
      </c>
      <c r="B145" s="20" t="s">
        <v>56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9">
        <v>43350</v>
      </c>
    </row>
    <row r="146" spans="1:11" x14ac:dyDescent="0.3">
      <c r="A146" s="40"/>
      <c r="B146" s="20" t="s">
        <v>110</v>
      </c>
      <c r="C146" s="13"/>
      <c r="D146" s="39">
        <v>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/>
    </row>
    <row r="147" spans="1:11" x14ac:dyDescent="0.3">
      <c r="A147" s="40">
        <v>43404</v>
      </c>
      <c r="B147" s="20" t="s">
        <v>56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43389</v>
      </c>
    </row>
    <row r="148" spans="1:11" x14ac:dyDescent="0.3">
      <c r="A148" s="40"/>
      <c r="B148" s="20" t="s">
        <v>56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9">
        <v>43395</v>
      </c>
    </row>
    <row r="149" spans="1:11" x14ac:dyDescent="0.3">
      <c r="A149" s="40"/>
      <c r="B149" s="20" t="s">
        <v>134</v>
      </c>
      <c r="C149" s="13"/>
      <c r="D149" s="39">
        <v>3.3000000000000015E-2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3">
      <c r="A150" s="40">
        <v>43434</v>
      </c>
      <c r="B150" s="20" t="s">
        <v>110</v>
      </c>
      <c r="C150" s="13">
        <v>1.25</v>
      </c>
      <c r="D150" s="39">
        <v>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49">
        <v>43420</v>
      </c>
    </row>
    <row r="151" spans="1:11" x14ac:dyDescent="0.3">
      <c r="A151" s="40">
        <v>43465</v>
      </c>
      <c r="B151" s="20" t="s">
        <v>56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9">
        <v>43441</v>
      </c>
    </row>
    <row r="152" spans="1:11" x14ac:dyDescent="0.3">
      <c r="A152" s="40"/>
      <c r="B152" s="20" t="s">
        <v>74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2</v>
      </c>
      <c r="I152" s="9"/>
      <c r="J152" s="11"/>
      <c r="K152" s="49" t="s">
        <v>135</v>
      </c>
    </row>
    <row r="153" spans="1:11" x14ac:dyDescent="0.3">
      <c r="A153" s="40"/>
      <c r="B153" s="20" t="s">
        <v>136</v>
      </c>
      <c r="C153" s="13"/>
      <c r="D153" s="39">
        <v>3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9"/>
    </row>
    <row r="154" spans="1:11" x14ac:dyDescent="0.3">
      <c r="A154" s="40"/>
      <c r="B154" s="20" t="s">
        <v>137</v>
      </c>
      <c r="C154" s="13"/>
      <c r="D154" s="39">
        <v>1.004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9"/>
    </row>
    <row r="155" spans="1:11" x14ac:dyDescent="0.3">
      <c r="A155" s="48" t="s">
        <v>51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43496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43524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43555</v>
      </c>
      <c r="B158" s="20" t="s">
        <v>56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43184</v>
      </c>
    </row>
    <row r="159" spans="1:11" x14ac:dyDescent="0.3">
      <c r="A159" s="40"/>
      <c r="B159" s="20" t="s">
        <v>156</v>
      </c>
      <c r="C159" s="13"/>
      <c r="D159" s="39">
        <v>0.17500000000000002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49"/>
    </row>
    <row r="160" spans="1:11" x14ac:dyDescent="0.3">
      <c r="A160" s="40">
        <v>43585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43616</v>
      </c>
      <c r="B161" s="20" t="s">
        <v>56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9">
        <v>43236</v>
      </c>
    </row>
    <row r="162" spans="1:11" x14ac:dyDescent="0.3">
      <c r="A162" s="40">
        <v>43646</v>
      </c>
      <c r="B162" s="20" t="s">
        <v>155</v>
      </c>
      <c r="C162" s="13">
        <v>1.25</v>
      </c>
      <c r="D162" s="39">
        <v>0.11700000000000001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43677</v>
      </c>
      <c r="B163" s="20" t="s">
        <v>81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49">
        <v>43296</v>
      </c>
    </row>
    <row r="164" spans="1:11" x14ac:dyDescent="0.3">
      <c r="A164" s="40"/>
      <c r="B164" s="20" t="s">
        <v>81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49">
        <v>43335</v>
      </c>
    </row>
    <row r="165" spans="1:11" x14ac:dyDescent="0.3">
      <c r="A165" s="40">
        <v>43708</v>
      </c>
      <c r="B165" s="20" t="s">
        <v>134</v>
      </c>
      <c r="C165" s="13">
        <v>1.25</v>
      </c>
      <c r="D165" s="39">
        <v>3.3000000000000015E-2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43738</v>
      </c>
      <c r="B166" s="20" t="s">
        <v>56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9">
        <v>43356</v>
      </c>
    </row>
    <row r="167" spans="1:11" x14ac:dyDescent="0.3">
      <c r="A167" s="40"/>
      <c r="B167" s="20" t="s">
        <v>81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>
        <v>43403</v>
      </c>
    </row>
    <row r="168" spans="1:11" x14ac:dyDescent="0.3">
      <c r="A168" s="40">
        <v>43769</v>
      </c>
      <c r="B168" s="20" t="s">
        <v>56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9">
        <v>43404</v>
      </c>
    </row>
    <row r="169" spans="1:11" x14ac:dyDescent="0.3">
      <c r="A169" s="40">
        <v>43799</v>
      </c>
      <c r="B169" s="20" t="s">
        <v>117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138</v>
      </c>
    </row>
    <row r="170" spans="1:11" x14ac:dyDescent="0.3">
      <c r="A170" s="40">
        <v>43830</v>
      </c>
      <c r="B170" s="20" t="s">
        <v>110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49">
        <v>43440</v>
      </c>
    </row>
    <row r="171" spans="1:11" x14ac:dyDescent="0.3">
      <c r="A171" s="40"/>
      <c r="B171" s="20" t="s">
        <v>110</v>
      </c>
      <c r="C171" s="13"/>
      <c r="D171" s="39">
        <v>1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9">
        <v>43457</v>
      </c>
    </row>
    <row r="172" spans="1:11" x14ac:dyDescent="0.3">
      <c r="A172" s="40"/>
      <c r="B172" s="20" t="s">
        <v>110</v>
      </c>
      <c r="C172" s="13"/>
      <c r="D172" s="39">
        <v>1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9">
        <v>43460</v>
      </c>
    </row>
    <row r="173" spans="1:11" x14ac:dyDescent="0.3">
      <c r="A173" s="40"/>
      <c r="B173" s="20" t="s">
        <v>84</v>
      </c>
      <c r="C173" s="13"/>
      <c r="D173" s="39">
        <v>0.12300000000000001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3">
      <c r="A174" s="48" t="s">
        <v>52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23">
        <v>43861</v>
      </c>
      <c r="B175" s="20" t="s">
        <v>139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140</v>
      </c>
    </row>
    <row r="176" spans="1:11" x14ac:dyDescent="0.3">
      <c r="A176" s="40">
        <v>43890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43921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43951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43982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44012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44043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44074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44104</v>
      </c>
      <c r="B183" s="20" t="s">
        <v>81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49">
        <v>44047</v>
      </c>
    </row>
    <row r="184" spans="1:11" x14ac:dyDescent="0.3">
      <c r="A184" s="40">
        <v>44135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44165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44196</v>
      </c>
      <c r="B186" s="20" t="s">
        <v>63</v>
      </c>
      <c r="C186" s="13">
        <v>1.25</v>
      </c>
      <c r="D186" s="39">
        <v>3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141</v>
      </c>
    </row>
    <row r="187" spans="1:11" x14ac:dyDescent="0.3">
      <c r="A187" s="40"/>
      <c r="B187" s="20" t="s">
        <v>117</v>
      </c>
      <c r="C187" s="13"/>
      <c r="D187" s="39">
        <v>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142</v>
      </c>
    </row>
    <row r="188" spans="1:11" x14ac:dyDescent="0.3">
      <c r="A188" s="48" t="s">
        <v>53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44227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44255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44286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44316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44347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44377</v>
      </c>
      <c r="B194" s="20" t="s">
        <v>56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49">
        <v>44368</v>
      </c>
    </row>
    <row r="195" spans="1:11" x14ac:dyDescent="0.3">
      <c r="A195" s="40"/>
      <c r="B195" s="20" t="s">
        <v>143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49" t="s">
        <v>144</v>
      </c>
    </row>
    <row r="196" spans="1:11" x14ac:dyDescent="0.3">
      <c r="A196" s="40"/>
      <c r="B196" s="20" t="s">
        <v>110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49">
        <v>44379</v>
      </c>
    </row>
    <row r="197" spans="1:11" x14ac:dyDescent="0.3">
      <c r="A197" s="40">
        <v>44408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44439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44469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44500</v>
      </c>
      <c r="B200" s="20" t="s">
        <v>56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44491</v>
      </c>
    </row>
    <row r="201" spans="1:11" x14ac:dyDescent="0.3">
      <c r="A201" s="40">
        <v>44530</v>
      </c>
      <c r="B201" s="20" t="s">
        <v>56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9">
        <v>44502</v>
      </c>
    </row>
    <row r="202" spans="1:11" x14ac:dyDescent="0.3">
      <c r="A202" s="40"/>
      <c r="B202" s="20" t="s">
        <v>110</v>
      </c>
      <c r="C202" s="13"/>
      <c r="D202" s="39">
        <v>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>
        <v>44512</v>
      </c>
    </row>
    <row r="203" spans="1:11" x14ac:dyDescent="0.3">
      <c r="A203" s="40"/>
      <c r="B203" s="20" t="s">
        <v>110</v>
      </c>
      <c r="C203" s="13"/>
      <c r="D203" s="39">
        <v>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9">
        <v>44529</v>
      </c>
    </row>
    <row r="204" spans="1:11" x14ac:dyDescent="0.3">
      <c r="A204" s="40"/>
      <c r="B204" s="20" t="s">
        <v>56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9">
        <v>44519</v>
      </c>
    </row>
    <row r="205" spans="1:11" x14ac:dyDescent="0.3">
      <c r="A205" s="40"/>
      <c r="B205" s="20" t="s">
        <v>110</v>
      </c>
      <c r="C205" s="13"/>
      <c r="D205" s="39">
        <v>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>
        <v>44550</v>
      </c>
    </row>
    <row r="206" spans="1:11" x14ac:dyDescent="0.3">
      <c r="A206" s="40"/>
      <c r="B206" s="20" t="s">
        <v>110</v>
      </c>
      <c r="C206" s="13"/>
      <c r="D206" s="39">
        <v>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9">
        <v>44559</v>
      </c>
    </row>
    <row r="207" spans="1:11" x14ac:dyDescent="0.3">
      <c r="A207" s="40">
        <v>44561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8" t="s">
        <v>54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44592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44620</v>
      </c>
      <c r="B210" s="20" t="s">
        <v>81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9">
        <v>44607</v>
      </c>
    </row>
    <row r="211" spans="1:11" x14ac:dyDescent="0.3">
      <c r="A211" s="40">
        <v>44651</v>
      </c>
      <c r="B211" s="20" t="s">
        <v>81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49">
        <v>44624</v>
      </c>
    </row>
    <row r="212" spans="1:11" x14ac:dyDescent="0.3">
      <c r="A212" s="40"/>
      <c r="B212" s="20" t="s">
        <v>80</v>
      </c>
      <c r="C212" s="13"/>
      <c r="D212" s="39">
        <v>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9"/>
    </row>
    <row r="213" spans="1:11" x14ac:dyDescent="0.3">
      <c r="A213" s="40">
        <v>44681</v>
      </c>
      <c r="B213" s="20" t="s">
        <v>145</v>
      </c>
      <c r="C213" s="13">
        <v>1.25</v>
      </c>
      <c r="D213" s="39">
        <v>0.15200000000000002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44712</v>
      </c>
      <c r="B214" s="20" t="s">
        <v>80</v>
      </c>
      <c r="C214" s="13">
        <v>1.25</v>
      </c>
      <c r="D214" s="39">
        <v>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44742</v>
      </c>
      <c r="B215" s="20" t="s">
        <v>56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9">
        <v>44711</v>
      </c>
    </row>
    <row r="216" spans="1:11" x14ac:dyDescent="0.3">
      <c r="A216" s="40"/>
      <c r="B216" s="20" t="s">
        <v>79</v>
      </c>
      <c r="C216" s="13"/>
      <c r="D216" s="39">
        <v>1.5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9"/>
    </row>
    <row r="217" spans="1:11" x14ac:dyDescent="0.3">
      <c r="A217" s="40">
        <v>44773</v>
      </c>
      <c r="B217" s="20" t="s">
        <v>56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9">
        <v>44750</v>
      </c>
    </row>
    <row r="218" spans="1:11" x14ac:dyDescent="0.3">
      <c r="A218" s="40"/>
      <c r="B218" s="20" t="s">
        <v>81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9">
        <v>44757</v>
      </c>
    </row>
    <row r="219" spans="1:11" x14ac:dyDescent="0.3">
      <c r="A219" s="40"/>
      <c r="B219" s="20" t="s">
        <v>56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49">
        <v>44777</v>
      </c>
    </row>
    <row r="220" spans="1:11" x14ac:dyDescent="0.3">
      <c r="A220" s="40">
        <v>44804</v>
      </c>
      <c r="B220" s="20" t="s">
        <v>80</v>
      </c>
      <c r="C220" s="13">
        <v>1.25</v>
      </c>
      <c r="D220" s="39">
        <v>2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44834</v>
      </c>
      <c r="B221" s="20" t="s">
        <v>56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9">
        <v>44832</v>
      </c>
    </row>
    <row r="222" spans="1:11" x14ac:dyDescent="0.3">
      <c r="A222" s="40"/>
      <c r="B222" s="20" t="s">
        <v>74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2</v>
      </c>
      <c r="I222" s="9"/>
      <c r="J222" s="11"/>
      <c r="K222" s="49" t="s">
        <v>148</v>
      </c>
    </row>
    <row r="223" spans="1:11" x14ac:dyDescent="0.3">
      <c r="A223" s="40"/>
      <c r="B223" s="20" t="s">
        <v>146</v>
      </c>
      <c r="C223" s="13"/>
      <c r="D223" s="39">
        <v>1.2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3">
      <c r="A224" s="40">
        <v>44865</v>
      </c>
      <c r="B224" s="20" t="s">
        <v>110</v>
      </c>
      <c r="C224" s="13">
        <v>1.25</v>
      </c>
      <c r="D224" s="39">
        <v>3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147</v>
      </c>
    </row>
    <row r="225" spans="1:11" x14ac:dyDescent="0.3">
      <c r="A225" s="40"/>
      <c r="B225" s="20" t="s">
        <v>58</v>
      </c>
      <c r="C225" s="13"/>
      <c r="D225" s="39">
        <v>2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149</v>
      </c>
    </row>
    <row r="226" spans="1:11" x14ac:dyDescent="0.3">
      <c r="A226" s="40">
        <v>44895</v>
      </c>
      <c r="B226" s="20" t="s">
        <v>58</v>
      </c>
      <c r="C226" s="13">
        <v>1.25</v>
      </c>
      <c r="D226" s="39">
        <v>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150</v>
      </c>
    </row>
    <row r="227" spans="1:11" x14ac:dyDescent="0.3">
      <c r="A227" s="40"/>
      <c r="B227" s="20" t="s">
        <v>110</v>
      </c>
      <c r="C227" s="13"/>
      <c r="D227" s="39">
        <v>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9">
        <v>44875</v>
      </c>
    </row>
    <row r="228" spans="1:11" x14ac:dyDescent="0.3">
      <c r="A228" s="40"/>
      <c r="B228" s="20" t="s">
        <v>151</v>
      </c>
      <c r="C228" s="13"/>
      <c r="D228" s="39">
        <v>15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 t="s">
        <v>152</v>
      </c>
    </row>
    <row r="229" spans="1:11" x14ac:dyDescent="0.3">
      <c r="A229" s="40">
        <v>44926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64"/>
      <c r="B230" s="65" t="s">
        <v>157</v>
      </c>
      <c r="C230" s="66"/>
      <c r="D230" s="67"/>
      <c r="E230" s="68"/>
      <c r="F230" s="20"/>
      <c r="G230" s="13"/>
      <c r="H230" s="39"/>
      <c r="I230" s="9"/>
      <c r="J230" s="11"/>
      <c r="K230" s="20"/>
    </row>
    <row r="231" spans="1:11" x14ac:dyDescent="0.3">
      <c r="A231" s="40"/>
      <c r="B231" s="20"/>
      <c r="C231" s="13"/>
      <c r="D231" s="69" t="s">
        <v>159</v>
      </c>
      <c r="E231" s="9"/>
      <c r="F231" s="20"/>
      <c r="G231" s="9"/>
      <c r="H231" s="70" t="s">
        <v>160</v>
      </c>
      <c r="I231" s="9"/>
      <c r="J231" s="11"/>
      <c r="K231" s="20"/>
    </row>
    <row r="232" spans="1:11" x14ac:dyDescent="0.3">
      <c r="A232" s="40"/>
      <c r="B232" s="20"/>
      <c r="C232" s="13" t="s">
        <v>158</v>
      </c>
      <c r="D232" s="39"/>
      <c r="E232" s="9"/>
      <c r="F232" s="20"/>
      <c r="G232" s="66" t="s">
        <v>158</v>
      </c>
      <c r="H232" s="67"/>
      <c r="I232" s="68"/>
      <c r="J232" s="71"/>
      <c r="K232" s="72"/>
    </row>
    <row r="233" spans="1:11" x14ac:dyDescent="0.3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1"/>
      <c r="B234" s="15"/>
      <c r="C234" s="42"/>
      <c r="D234" s="43"/>
      <c r="E234" s="9"/>
      <c r="F234" s="15"/>
      <c r="G234" s="42" t="str">
        <f>IF(ISBLANK(Table1[[#This Row],[EARNED]]),"",Table1[[#This Row],[EARNED]])</f>
        <v/>
      </c>
      <c r="H234" s="43"/>
      <c r="I234" s="9"/>
      <c r="J234" s="12"/>
      <c r="K234" s="15"/>
    </row>
    <row r="235" spans="1:11" x14ac:dyDescent="0.3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1"/>
      <c r="B252" s="15"/>
      <c r="C252" s="42"/>
      <c r="D252" s="43"/>
      <c r="E252" s="9"/>
      <c r="F252" s="15"/>
      <c r="G252" s="42" t="str">
        <f>IF(ISBLANK(Table1[[#This Row],[EARNED]]),"",Table1[[#This Row],[EARNED]])</f>
        <v/>
      </c>
      <c r="H252" s="43"/>
      <c r="I252" s="9"/>
      <c r="J252" s="12"/>
      <c r="K25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1</v>
      </c>
      <c r="F3" s="11">
        <v>24</v>
      </c>
      <c r="G3" s="45">
        <f>SUMIFS(F7:F14,E7:E14,E3)+SUMIFS(D7:D66,C7:C66,F3)+D3</f>
        <v>0.17500000000000002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2022-12-23T02:17:09Z</cp:lastPrinted>
  <dcterms:created xsi:type="dcterms:W3CDTF">2022-10-17T03:06:03Z</dcterms:created>
  <dcterms:modified xsi:type="dcterms:W3CDTF">2022-12-23T02:26:29Z</dcterms:modified>
</cp:coreProperties>
</file>