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7" i="1" l="1"/>
  <c r="G485" i="1" l="1"/>
  <c r="G483" i="1" l="1"/>
  <c r="G482" i="1"/>
  <c r="G3" i="3"/>
  <c r="G384" i="1"/>
  <c r="G379" i="1"/>
  <c r="G380" i="1"/>
  <c r="G381" i="1"/>
  <c r="G375" i="1"/>
  <c r="G376" i="1"/>
  <c r="G373" i="1"/>
  <c r="G371" i="1"/>
  <c r="G367" i="1"/>
  <c r="G365" i="1"/>
  <c r="G361" i="1"/>
  <c r="G357" i="1"/>
  <c r="G358" i="1"/>
  <c r="G344" i="1"/>
  <c r="G340" i="1"/>
  <c r="G341" i="1"/>
  <c r="G342" i="1"/>
  <c r="G335" i="1"/>
  <c r="G330" i="1"/>
  <c r="G320" i="1"/>
  <c r="G321" i="1"/>
  <c r="G317" i="1"/>
  <c r="G307" i="1"/>
  <c r="G308" i="1"/>
  <c r="G305" i="1"/>
  <c r="G303" i="1"/>
  <c r="G300" i="1"/>
  <c r="G296" i="1"/>
  <c r="G297" i="1"/>
  <c r="G289" i="1"/>
  <c r="G286" i="1"/>
  <c r="G282" i="1"/>
  <c r="G279" i="1"/>
  <c r="G280" i="1"/>
  <c r="G276" i="1"/>
  <c r="G264" i="1" l="1"/>
  <c r="G265" i="1"/>
  <c r="G261" i="1"/>
  <c r="G262" i="1"/>
  <c r="G244" i="1"/>
  <c r="G245" i="1"/>
  <c r="G241" i="1"/>
  <c r="G238" i="1"/>
  <c r="G235" i="1"/>
  <c r="G227" i="1"/>
  <c r="G228" i="1"/>
  <c r="G223" i="1"/>
  <c r="G220" i="1"/>
  <c r="G204" i="1"/>
  <c r="G202" i="1"/>
  <c r="G185" i="1"/>
  <c r="G186" i="1"/>
  <c r="G182" i="1"/>
  <c r="G175" i="1"/>
  <c r="G167" i="1"/>
  <c r="G164" i="1"/>
  <c r="G165" i="1"/>
  <c r="G160" i="1"/>
  <c r="G161" i="1"/>
  <c r="G162" i="1"/>
  <c r="G85" i="1"/>
  <c r="G80" i="1"/>
  <c r="G75" i="1"/>
  <c r="G73" i="1"/>
  <c r="G88" i="1"/>
  <c r="G102" i="1"/>
  <c r="G115" i="1"/>
  <c r="G129" i="1"/>
  <c r="G144" i="1"/>
  <c r="G157" i="1"/>
  <c r="G180" i="1"/>
  <c r="G200" i="1"/>
  <c r="G218" i="1"/>
  <c r="G236" i="1"/>
  <c r="G255" i="1"/>
  <c r="G274" i="1"/>
  <c r="G293" i="1"/>
  <c r="G313" i="1"/>
  <c r="G333" i="1"/>
  <c r="G351" i="1"/>
  <c r="G369" i="1"/>
  <c r="G72" i="1"/>
  <c r="G74" i="1"/>
  <c r="G76" i="1"/>
  <c r="G78" i="1"/>
  <c r="G79" i="1"/>
  <c r="G81" i="1"/>
  <c r="G82" i="1"/>
  <c r="G83" i="1"/>
  <c r="G84" i="1"/>
  <c r="G86" i="1"/>
  <c r="G87" i="1"/>
  <c r="G89" i="1"/>
  <c r="G90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30" i="1"/>
  <c r="G131" i="1"/>
  <c r="G132" i="1"/>
  <c r="G134" i="1"/>
  <c r="G135" i="1"/>
  <c r="G136" i="1"/>
  <c r="G137" i="1"/>
  <c r="G138" i="1"/>
  <c r="G139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8" i="1"/>
  <c r="G159" i="1"/>
  <c r="G163" i="1"/>
  <c r="G166" i="1"/>
  <c r="G168" i="1"/>
  <c r="G169" i="1"/>
  <c r="G171" i="1"/>
  <c r="G172" i="1"/>
  <c r="G174" i="1"/>
  <c r="G176" i="1"/>
  <c r="G177" i="1"/>
  <c r="G178" i="1"/>
  <c r="G181" i="1"/>
  <c r="G183" i="1"/>
  <c r="G184" i="1"/>
  <c r="G187" i="1"/>
  <c r="G188" i="1"/>
  <c r="G189" i="1"/>
  <c r="G190" i="1"/>
  <c r="G191" i="1"/>
  <c r="G195" i="1"/>
  <c r="G196" i="1"/>
  <c r="G197" i="1"/>
  <c r="G198" i="1"/>
  <c r="G201" i="1"/>
  <c r="G203" i="1"/>
  <c r="G205" i="1"/>
  <c r="G206" i="1"/>
  <c r="G207" i="1"/>
  <c r="G208" i="1"/>
  <c r="G211" i="1"/>
  <c r="G212" i="1"/>
  <c r="G213" i="1"/>
  <c r="G215" i="1"/>
  <c r="G216" i="1"/>
  <c r="G217" i="1"/>
  <c r="G219" i="1"/>
  <c r="G221" i="1"/>
  <c r="G222" i="1"/>
  <c r="G224" i="1"/>
  <c r="G225" i="1"/>
  <c r="G226" i="1"/>
  <c r="G229" i="1"/>
  <c r="G230" i="1"/>
  <c r="G231" i="1"/>
  <c r="G232" i="1"/>
  <c r="G233" i="1"/>
  <c r="G234" i="1"/>
  <c r="G237" i="1"/>
  <c r="G239" i="1"/>
  <c r="G240" i="1"/>
  <c r="G242" i="1"/>
  <c r="G243" i="1"/>
  <c r="G246" i="1"/>
  <c r="G247" i="1"/>
  <c r="G248" i="1"/>
  <c r="G249" i="1"/>
  <c r="G252" i="1"/>
  <c r="G253" i="1"/>
  <c r="G254" i="1"/>
  <c r="G256" i="1"/>
  <c r="G258" i="1"/>
  <c r="G259" i="1"/>
  <c r="G260" i="1"/>
  <c r="G263" i="1"/>
  <c r="G266" i="1"/>
  <c r="G267" i="1"/>
  <c r="G268" i="1"/>
  <c r="G269" i="1"/>
  <c r="G270" i="1"/>
  <c r="G271" i="1"/>
  <c r="G272" i="1"/>
  <c r="G275" i="1"/>
  <c r="G277" i="1"/>
  <c r="G278" i="1"/>
  <c r="G281" i="1"/>
  <c r="G283" i="1"/>
  <c r="G284" i="1"/>
  <c r="G285" i="1"/>
  <c r="G287" i="1"/>
  <c r="G288" i="1"/>
  <c r="G290" i="1"/>
  <c r="G291" i="1"/>
  <c r="G292" i="1"/>
  <c r="G294" i="1"/>
  <c r="G295" i="1"/>
  <c r="G298" i="1"/>
  <c r="G299" i="1"/>
  <c r="G301" i="1"/>
  <c r="G302" i="1"/>
  <c r="G304" i="1"/>
  <c r="G306" i="1"/>
  <c r="G309" i="1"/>
  <c r="G310" i="1"/>
  <c r="G311" i="1"/>
  <c r="G312" i="1"/>
  <c r="G314" i="1"/>
  <c r="G315" i="1"/>
  <c r="G316" i="1"/>
  <c r="G318" i="1"/>
  <c r="G319" i="1"/>
  <c r="G322" i="1"/>
  <c r="G323" i="1"/>
  <c r="G326" i="1"/>
  <c r="G327" i="1"/>
  <c r="G328" i="1"/>
  <c r="G329" i="1"/>
  <c r="G332" i="1"/>
  <c r="G334" i="1"/>
  <c r="G336" i="1"/>
  <c r="G337" i="1"/>
  <c r="G338" i="1"/>
  <c r="G339" i="1"/>
  <c r="G343" i="1"/>
  <c r="G345" i="1"/>
  <c r="G346" i="1"/>
  <c r="G347" i="1"/>
  <c r="G348" i="1"/>
  <c r="G349" i="1"/>
  <c r="G350" i="1"/>
  <c r="G352" i="1"/>
  <c r="G353" i="1"/>
  <c r="G354" i="1"/>
  <c r="G355" i="1"/>
  <c r="G356" i="1"/>
  <c r="G359" i="1"/>
  <c r="G360" i="1"/>
  <c r="G362" i="1"/>
  <c r="G363" i="1"/>
  <c r="G364" i="1"/>
  <c r="G366" i="1"/>
  <c r="G368" i="1"/>
  <c r="G370" i="1"/>
  <c r="G372" i="1"/>
  <c r="G374" i="1"/>
  <c r="G377" i="1"/>
  <c r="G378" i="1"/>
  <c r="G382" i="1"/>
  <c r="G383" i="1"/>
  <c r="G386" i="1"/>
  <c r="G387" i="1"/>
  <c r="G388" i="1"/>
  <c r="G389" i="1"/>
  <c r="G390" i="1"/>
  <c r="G69" i="1"/>
  <c r="G70" i="1"/>
  <c r="G71" i="1"/>
  <c r="A72" i="1"/>
  <c r="A74" i="1" s="1"/>
  <c r="A76" i="1" s="1"/>
  <c r="A78" i="1" s="1"/>
  <c r="A79" i="1" s="1"/>
  <c r="A81" i="1" s="1"/>
  <c r="A82" i="1" s="1"/>
  <c r="A83" i="1" s="1"/>
  <c r="A84" i="1" s="1"/>
  <c r="A86" i="1" s="1"/>
  <c r="A87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7" i="1" s="1"/>
  <c r="A128" i="1" s="1"/>
  <c r="A130" i="1" s="1"/>
  <c r="A131" i="1" s="1"/>
  <c r="A132" i="1" s="1"/>
  <c r="A134" i="1" s="1"/>
  <c r="A135" i="1" s="1"/>
  <c r="A136" i="1" s="1"/>
  <c r="A137" i="1" s="1"/>
  <c r="A138" i="1" s="1"/>
  <c r="A139" i="1" s="1"/>
  <c r="A141" i="1" s="1"/>
  <c r="A142" i="1" s="1"/>
  <c r="A143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8" i="1" s="1"/>
  <c r="A159" i="1" s="1"/>
  <c r="A163" i="1" s="1"/>
  <c r="A166" i="1" s="1"/>
  <c r="A168" i="1" s="1"/>
  <c r="A169" i="1" s="1"/>
  <c r="A171" i="1" s="1"/>
  <c r="A172" i="1" s="1"/>
  <c r="A174" i="1" s="1"/>
  <c r="A176" i="1" s="1"/>
  <c r="A177" i="1" s="1"/>
  <c r="A178" i="1" s="1"/>
  <c r="A181" i="1" s="1"/>
  <c r="A183" i="1" s="1"/>
  <c r="A184" i="1" s="1"/>
  <c r="A187" i="1" s="1"/>
  <c r="A188" i="1" s="1"/>
  <c r="A189" i="1" s="1"/>
  <c r="A190" i="1" s="1"/>
  <c r="A191" i="1" s="1"/>
  <c r="A195" i="1" s="1"/>
  <c r="A196" i="1" s="1"/>
  <c r="A197" i="1" s="1"/>
  <c r="A198" i="1" s="1"/>
  <c r="A201" i="1" s="1"/>
  <c r="A203" i="1" s="1"/>
  <c r="A205" i="1" s="1"/>
  <c r="A206" i="1" s="1"/>
  <c r="A207" i="1" s="1"/>
  <c r="A208" i="1" s="1"/>
  <c r="A211" i="1" s="1"/>
  <c r="A212" i="1" s="1"/>
  <c r="A213" i="1" s="1"/>
  <c r="A215" i="1" s="1"/>
  <c r="A216" i="1" s="1"/>
  <c r="A217" i="1" s="1"/>
  <c r="A219" i="1" s="1"/>
  <c r="A221" i="1" s="1"/>
  <c r="A222" i="1" s="1"/>
  <c r="A224" i="1" s="1"/>
  <c r="A225" i="1" s="1"/>
  <c r="A226" i="1" s="1"/>
  <c r="A229" i="1" s="1"/>
  <c r="A230" i="1" s="1"/>
  <c r="A231" i="1" s="1"/>
  <c r="A232" i="1" s="1"/>
  <c r="A233" i="1" s="1"/>
  <c r="A234" i="1" s="1"/>
  <c r="A237" i="1" s="1"/>
  <c r="A239" i="1" s="1"/>
  <c r="A240" i="1" s="1"/>
  <c r="A242" i="1" s="1"/>
  <c r="A243" i="1" s="1"/>
  <c r="A246" i="1" s="1"/>
  <c r="A247" i="1" s="1"/>
  <c r="A248" i="1" s="1"/>
  <c r="A249" i="1" s="1"/>
  <c r="A252" i="1" s="1"/>
  <c r="A253" i="1" s="1"/>
  <c r="A254" i="1" s="1"/>
  <c r="A256" i="1" s="1"/>
  <c r="A258" i="1" s="1"/>
  <c r="A259" i="1" s="1"/>
  <c r="A260" i="1" s="1"/>
  <c r="A263" i="1" s="1"/>
  <c r="A266" i="1" s="1"/>
  <c r="A267" i="1" s="1"/>
  <c r="A268" i="1" s="1"/>
  <c r="A269" i="1" s="1"/>
  <c r="A270" i="1" s="1"/>
  <c r="A271" i="1" s="1"/>
  <c r="A272" i="1" s="1"/>
  <c r="A275" i="1" s="1"/>
  <c r="A277" i="1" s="1"/>
  <c r="A278" i="1" s="1"/>
  <c r="A281" i="1" s="1"/>
  <c r="A283" i="1" s="1"/>
  <c r="A284" i="1" s="1"/>
  <c r="A285" i="1" s="1"/>
  <c r="A287" i="1" s="1"/>
  <c r="A288" i="1" s="1"/>
  <c r="A290" i="1" s="1"/>
  <c r="A291" i="1" s="1"/>
  <c r="A292" i="1" s="1"/>
  <c r="A294" i="1" s="1"/>
  <c r="A295" i="1" s="1"/>
  <c r="A298" i="1" s="1"/>
  <c r="A299" i="1" s="1"/>
  <c r="A301" i="1" s="1"/>
  <c r="A302" i="1" s="1"/>
  <c r="A304" i="1" s="1"/>
  <c r="A306" i="1" s="1"/>
  <c r="A309" i="1" s="1"/>
  <c r="A310" i="1" s="1"/>
  <c r="A311" i="1" s="1"/>
  <c r="A312" i="1" s="1"/>
  <c r="A314" i="1" s="1"/>
  <c r="A315" i="1" s="1"/>
  <c r="A316" i="1" s="1"/>
  <c r="A318" i="1" s="1"/>
  <c r="A319" i="1" s="1"/>
  <c r="A322" i="1" s="1"/>
  <c r="A323" i="1" s="1"/>
  <c r="A326" i="1" s="1"/>
  <c r="A327" i="1" s="1"/>
  <c r="A328" i="1" s="1"/>
  <c r="A329" i="1" s="1"/>
  <c r="A332" i="1" s="1"/>
  <c r="A334" i="1" s="1"/>
  <c r="A336" i="1" s="1"/>
  <c r="A337" i="1" s="1"/>
  <c r="A338" i="1" s="1"/>
  <c r="A339" i="1" s="1"/>
  <c r="A343" i="1" s="1"/>
  <c r="A345" i="1" s="1"/>
  <c r="A346" i="1" s="1"/>
  <c r="A347" i="1" s="1"/>
  <c r="A348" i="1" s="1"/>
  <c r="A349" i="1" s="1"/>
  <c r="A350" i="1" s="1"/>
  <c r="A352" i="1" s="1"/>
  <c r="A353" i="1" s="1"/>
  <c r="A354" i="1" s="1"/>
  <c r="A355" i="1" s="1"/>
  <c r="A356" i="1" s="1"/>
  <c r="A359" i="1" s="1"/>
  <c r="A360" i="1" s="1"/>
  <c r="A362" i="1" s="1"/>
  <c r="A363" i="1" s="1"/>
  <c r="A364" i="1" s="1"/>
  <c r="A366" i="1" s="1"/>
  <c r="A368" i="1" s="1"/>
  <c r="A370" i="1" s="1"/>
  <c r="A372" i="1" s="1"/>
  <c r="A374" i="1" s="1"/>
  <c r="A377" i="1" s="1"/>
  <c r="A378" i="1" s="1"/>
  <c r="A382" i="1" s="1"/>
  <c r="A383" i="1" s="1"/>
  <c r="A386" i="1" s="1"/>
  <c r="A387" i="1" s="1"/>
  <c r="A388" i="1" s="1"/>
  <c r="A389" i="1" s="1"/>
  <c r="A390" i="1" s="1"/>
  <c r="G59" i="1"/>
  <c r="G62" i="1"/>
  <c r="G25" i="1"/>
  <c r="G38" i="1"/>
  <c r="G52" i="1"/>
  <c r="G12" i="1"/>
  <c r="G13" i="1"/>
  <c r="G14" i="1"/>
  <c r="G15" i="1"/>
  <c r="G16" i="1"/>
  <c r="G17" i="1"/>
  <c r="G18" i="1"/>
  <c r="G19" i="1"/>
  <c r="G20" i="1"/>
  <c r="G22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50" i="1"/>
  <c r="G51" i="1"/>
  <c r="G53" i="1"/>
  <c r="G54" i="1"/>
  <c r="G55" i="1"/>
  <c r="G56" i="1"/>
  <c r="G57" i="1"/>
  <c r="G58" i="1"/>
  <c r="G60" i="1"/>
  <c r="G61" i="1"/>
  <c r="G63" i="1"/>
  <c r="G64" i="1"/>
  <c r="G66" i="1"/>
  <c r="G68" i="1"/>
  <c r="A12" i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3" i="1" s="1"/>
  <c r="A54" i="1" s="1"/>
  <c r="A55" i="1" s="1"/>
  <c r="A56" i="1" s="1"/>
  <c r="A57" i="1" s="1"/>
  <c r="A58" i="1" s="1"/>
  <c r="A60" i="1" s="1"/>
  <c r="A61" i="1" s="1"/>
  <c r="A63" i="1" s="1"/>
  <c r="A64" i="1" s="1"/>
  <c r="A66" i="1" s="1"/>
  <c r="A68" i="1" s="1"/>
  <c r="G11" i="1"/>
  <c r="G478" i="1"/>
  <c r="G470" i="1" l="1"/>
  <c r="G472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3" i="1"/>
  <c r="G474" i="1"/>
  <c r="G475" i="1"/>
  <c r="G476" i="1"/>
  <c r="G477" i="1"/>
  <c r="G479" i="1"/>
  <c r="G480" i="1"/>
  <c r="G481" i="1"/>
  <c r="G484" i="1"/>
  <c r="G486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10" i="1"/>
  <c r="G391" i="1"/>
  <c r="G392" i="1"/>
  <c r="G393" i="1"/>
  <c r="G394" i="1"/>
  <c r="G395" i="1"/>
  <c r="G39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<sst xmlns="http://schemas.openxmlformats.org/spreadsheetml/2006/main" count="608" uniqueCount="369">
  <si>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</si>
  <si>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</si>
  <si>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</si>
  <si>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</si>
  <si>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</si>
  <si>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</si>
  <si>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</si>
  <si>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</si>
  <si>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</si>
  <si>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</si>
  <si>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</si>
  <si>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</si>
  <si>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</si>
  <si>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</si>
  <si>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</si>
  <si>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</si>
  <si>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</si>
  <si>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</si>
  <si>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</si>
  <si>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</si>
  <si>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</si>
  <si>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</si>
  <si>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</si>
  <si>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</si>
  <si>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</si>
  <si>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</si>
  <si>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</si>
  <si>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</si>
  <si>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</si>
  <si>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</si>
  <si>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</si>
  <si>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</si>
  <si>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</si>
  <si>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</si>
  <si>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</si>
  <si>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</si>
  <si>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</si>
  <si>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</si>
  <si>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</si>
  <si>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</si>
  <si>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</si>
  <si>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</si>
  <si>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EMELO MARY JANE</t>
  </si>
  <si>
    <t>2018</t>
  </si>
  <si>
    <t>SL(2-0-00)</t>
  </si>
  <si>
    <t>1/30/31/2018</t>
  </si>
  <si>
    <t>2/1/2/2018</t>
  </si>
  <si>
    <t>1/28/2018</t>
  </si>
  <si>
    <t>SL(1-0-00)</t>
  </si>
  <si>
    <t>2/20/2018</t>
  </si>
  <si>
    <t>SP(1-0-00)</t>
  </si>
  <si>
    <t>3/1/2/2018</t>
  </si>
  <si>
    <t>3/27/2018</t>
  </si>
  <si>
    <t>3/25/26/2018</t>
  </si>
  <si>
    <t>6/24/2018</t>
  </si>
  <si>
    <t>6/20/2018</t>
  </si>
  <si>
    <t>7/16-20/2018</t>
  </si>
  <si>
    <t>7/30/2018</t>
  </si>
  <si>
    <t>SL(3-0-00)</t>
  </si>
  <si>
    <t>SL(15-0-00)</t>
  </si>
  <si>
    <t>9/3/4/2018</t>
  </si>
  <si>
    <t>10/1-9/2018</t>
  </si>
  <si>
    <t>12/3-5/2018</t>
  </si>
  <si>
    <t>2019</t>
  </si>
  <si>
    <t>VL(3-0-00)</t>
  </si>
  <si>
    <t>1/30-31/2/1/2019</t>
  </si>
  <si>
    <t>6/6/7/2019</t>
  </si>
  <si>
    <t>2/27-31/2019</t>
  </si>
  <si>
    <t>2/13-15/2019</t>
  </si>
  <si>
    <t>3/19/20/2019</t>
  </si>
  <si>
    <t>3/27-29/2019</t>
  </si>
  <si>
    <t>5/23/2018</t>
  </si>
  <si>
    <t>6/24/2019</t>
  </si>
  <si>
    <t>2020</t>
  </si>
  <si>
    <t>CL(2-0-00)</t>
  </si>
  <si>
    <t>1/3/4/2020</t>
  </si>
  <si>
    <t>3/2-6/2020</t>
  </si>
  <si>
    <t>3/10-14/2020</t>
  </si>
  <si>
    <t>2021</t>
  </si>
  <si>
    <t>SL(5-0-00)</t>
  </si>
  <si>
    <t>6/22-26/2021</t>
  </si>
  <si>
    <t>11/23/2021</t>
  </si>
  <si>
    <t>2022</t>
  </si>
  <si>
    <t>1/4/5/2022</t>
  </si>
  <si>
    <t>2/1-2/2022</t>
  </si>
  <si>
    <t>2/23/24/2022</t>
  </si>
  <si>
    <t>3/4/5/2022</t>
  </si>
  <si>
    <t>SP(2-0-00)</t>
  </si>
  <si>
    <t>6/11/24/2022</t>
  </si>
  <si>
    <t>5/27/28/2022</t>
  </si>
  <si>
    <t>7/18-22/2022</t>
  </si>
  <si>
    <t>2023</t>
  </si>
  <si>
    <t>10/1,4,5</t>
  </si>
  <si>
    <t>ONT</t>
  </si>
  <si>
    <t>QL(3-0-0)</t>
  </si>
  <si>
    <t>9/28-30/2022</t>
  </si>
  <si>
    <t>FL(3-0-0)</t>
  </si>
  <si>
    <t>2/1-3/2023</t>
  </si>
  <si>
    <t>12/27-29/2023</t>
  </si>
  <si>
    <t>SL(1-0-0)</t>
  </si>
  <si>
    <t>1996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</si>
  <si>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</si>
  <si>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</si>
  <si>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</si>
  <si>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</si>
  <si>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</si>
  <si>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</si>
  <si>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</si>
  <si>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</si>
  <si>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</si>
  <si>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</si>
  <si>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</si>
  <si>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</si>
  <si>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</si>
  <si>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</si>
  <si>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</si>
  <si>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</si>
  <si>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</si>
  <si>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</si>
  <si>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</si>
  <si>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</si>
  <si>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</si>
  <si>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SL(2-0-0)</t>
  </si>
  <si>
    <t>5/22,23/1996</t>
  </si>
  <si>
    <t>UT(1-1-56)</t>
  </si>
  <si>
    <t>FL(5-0-0)</t>
  </si>
  <si>
    <t>11/7,8/1996</t>
  </si>
  <si>
    <t>SP(3-0-0)</t>
  </si>
  <si>
    <t>FUNERAL 10/7-9/1996</t>
  </si>
  <si>
    <t>SL(3-0-0)</t>
  </si>
  <si>
    <t>10/2-4/1997</t>
  </si>
  <si>
    <t>VL(24-0-0)</t>
  </si>
  <si>
    <t>5/18-6/19/1998</t>
  </si>
  <si>
    <t>SL(5-0-0)</t>
  </si>
  <si>
    <t>6/22-26,29/1998</t>
  </si>
  <si>
    <t>SL(9-0-0)</t>
  </si>
  <si>
    <t>9/1-4,7-11/1998</t>
  </si>
  <si>
    <t>10/5,12/1998</t>
  </si>
  <si>
    <t>UT(0-0-10)</t>
  </si>
  <si>
    <t>UT(0-1-1)</t>
  </si>
  <si>
    <t>FL(2-0-0)</t>
  </si>
  <si>
    <t>UT(0-1-7)</t>
  </si>
  <si>
    <t>UT(0-2-7)</t>
  </si>
  <si>
    <t>11/20,22,24/1999</t>
  </si>
  <si>
    <t>UT(0-0-35)</t>
  </si>
  <si>
    <t>VL(3-0-0)</t>
  </si>
  <si>
    <t>UT(0-0-50)</t>
  </si>
  <si>
    <t>UT(0-0-5)</t>
  </si>
  <si>
    <t>6/25,27/1999</t>
  </si>
  <si>
    <t>8/15,17,19,21,23/1999</t>
  </si>
  <si>
    <t>UT(0-0-16)</t>
  </si>
  <si>
    <t>10/1,3,5/1999</t>
  </si>
  <si>
    <t>VL(5-0-0)</t>
  </si>
  <si>
    <t>UT0-0-8)</t>
  </si>
  <si>
    <t>UT(0-0-13)</t>
  </si>
  <si>
    <t>2/2-6/2000</t>
  </si>
  <si>
    <t>UT(0-0-15)</t>
  </si>
  <si>
    <t>UT(0-0-9)</t>
  </si>
  <si>
    <t>8/2,4/2000</t>
  </si>
  <si>
    <t>7/13,15/2000</t>
  </si>
  <si>
    <t>UT(0-0-21)</t>
  </si>
  <si>
    <t>2/2,4/2001</t>
  </si>
  <si>
    <t>2/18/2001</t>
  </si>
  <si>
    <t>4/22-24/2001</t>
  </si>
  <si>
    <t>BDAY 6/24/2001</t>
  </si>
  <si>
    <t>SP(1-0-0)</t>
  </si>
  <si>
    <t>9/4-6/2001</t>
  </si>
  <si>
    <t>10/4-6/2001</t>
  </si>
  <si>
    <t>1/31-2/1,2/2002</t>
  </si>
  <si>
    <t>10/2-4/2002</t>
  </si>
  <si>
    <t>11/21-23/2002</t>
  </si>
  <si>
    <t>VL(2-0-0)</t>
  </si>
  <si>
    <t>4/29,30/2003</t>
  </si>
  <si>
    <t>UT(0-0-6)</t>
  </si>
  <si>
    <t>UT(0-0-25)</t>
  </si>
  <si>
    <t>10/2,3/2003</t>
  </si>
  <si>
    <t>2/2-4/2004</t>
  </si>
  <si>
    <t>3/18-21/2004</t>
  </si>
  <si>
    <t>VL(4-0-0)</t>
  </si>
  <si>
    <t>6/27/2004</t>
  </si>
  <si>
    <t>SL(4-0-0)</t>
  </si>
  <si>
    <t>8/4-8/2004</t>
  </si>
  <si>
    <t>SL(31-0-0)</t>
  </si>
  <si>
    <t>9/5,8/2004</t>
  </si>
  <si>
    <t>9/16-10/31/2004</t>
  </si>
  <si>
    <t>SP(2-0-0)</t>
  </si>
  <si>
    <t>12/5,6/2004</t>
  </si>
  <si>
    <t>UT(0-1-4)</t>
  </si>
  <si>
    <t>UT(0-0-32)</t>
  </si>
  <si>
    <t>6/27-30/2005</t>
  </si>
  <si>
    <t>3/16-4/30/2005</t>
  </si>
  <si>
    <t>FL(1-0-0)</t>
  </si>
  <si>
    <t>UT(0-0-44)</t>
  </si>
  <si>
    <t>UT(0-3-33)</t>
  </si>
  <si>
    <t>FL(11-0-0)</t>
  </si>
  <si>
    <t>5/31/2006</t>
  </si>
  <si>
    <t>4/17-5/2/2006</t>
  </si>
  <si>
    <t>3/24,25/2006</t>
  </si>
  <si>
    <t>3/14/2006</t>
  </si>
  <si>
    <t>2/17,18/2006</t>
  </si>
  <si>
    <t>2/15/2006</t>
  </si>
  <si>
    <t>2/3,4/2006</t>
  </si>
  <si>
    <t>6/24/2006</t>
  </si>
  <si>
    <t>UT(0-0-33)</t>
  </si>
  <si>
    <t>UT(0-2-2)</t>
  </si>
  <si>
    <t>UT(0-0-47)</t>
  </si>
  <si>
    <t>UT(0-0-48)</t>
  </si>
  <si>
    <t>UT(0-2-35)</t>
  </si>
  <si>
    <t>UT(0-2-58)</t>
  </si>
  <si>
    <t>8/7-9/2006</t>
  </si>
  <si>
    <t>10/2-6/2006</t>
  </si>
  <si>
    <t>12/6-8/2006</t>
  </si>
  <si>
    <t>UT(0-2-9)</t>
  </si>
  <si>
    <t>UT(0-0-40)</t>
  </si>
  <si>
    <t>2/1-5/2007</t>
  </si>
  <si>
    <t>3/14,15/2007</t>
  </si>
  <si>
    <t>FL(8-0-0)</t>
  </si>
  <si>
    <t>8/6-15/2007</t>
  </si>
  <si>
    <t>SL(6-0-0)</t>
  </si>
  <si>
    <t>VL(10-0-0)</t>
  </si>
  <si>
    <t>8/1-3/2007</t>
  </si>
  <si>
    <t>8/16,17/2007</t>
  </si>
  <si>
    <t>8/28-9/4/2007</t>
  </si>
  <si>
    <t>9/16-30/2007</t>
  </si>
  <si>
    <t>SL(11-0-0)</t>
  </si>
  <si>
    <t>UT(0-1-28)</t>
  </si>
  <si>
    <t>UT(0-4-0)</t>
  </si>
  <si>
    <t>UT(0-4-8)</t>
  </si>
  <si>
    <t>UT(0-1-18)</t>
  </si>
  <si>
    <t>2/1-5/2008</t>
  </si>
  <si>
    <t>2/22,23/2008</t>
  </si>
  <si>
    <t>UT(0-1-58)</t>
  </si>
  <si>
    <t>UT0-2-7)</t>
  </si>
  <si>
    <t>UT(0-1-3)</t>
  </si>
  <si>
    <t>UT(0-2-40)</t>
  </si>
  <si>
    <t>UT(0-1-15)</t>
  </si>
  <si>
    <t>ANNIV 6/14/2008</t>
  </si>
  <si>
    <t>BDAY 6/24/2008</t>
  </si>
  <si>
    <t>10/6,7/2008</t>
  </si>
  <si>
    <t>UT(0-2-41)</t>
  </si>
  <si>
    <t>UT(0-1-6)</t>
  </si>
  <si>
    <t>VL(7-0-0)</t>
  </si>
  <si>
    <t>3/25,29/2009</t>
  </si>
  <si>
    <t>1/30,31,2/6/2009</t>
  </si>
  <si>
    <t>FL(10-0-0)</t>
  </si>
  <si>
    <t>UT(0-1-10)</t>
  </si>
  <si>
    <t>UT(0-2-13)</t>
  </si>
  <si>
    <t>UT(0-1-0)</t>
  </si>
  <si>
    <t>UT(0-3-20)</t>
  </si>
  <si>
    <t>UT(0-3-0)</t>
  </si>
  <si>
    <t>UT(0-3-5)</t>
  </si>
  <si>
    <t>12/7-9/2009</t>
  </si>
  <si>
    <t>FILIAL 6/11,16,24/2009</t>
  </si>
  <si>
    <t>6/17-30/2008</t>
  </si>
  <si>
    <t>UT(0-3-43)</t>
  </si>
  <si>
    <t>UT(0-1-50)</t>
  </si>
  <si>
    <t>UT(0-3-12)</t>
  </si>
  <si>
    <t>UT(0-1-23)</t>
  </si>
  <si>
    <t>UT(0-3-36)</t>
  </si>
  <si>
    <t>6/17-30/20010</t>
  </si>
  <si>
    <t>3/23-26/2010</t>
  </si>
  <si>
    <t>2/1-5/2010</t>
  </si>
  <si>
    <t>UT(0-0-45)</t>
  </si>
  <si>
    <t>UT(0-1-21)</t>
  </si>
  <si>
    <t>UT(0-1-22)</t>
  </si>
  <si>
    <t>SL(4-0--0)</t>
  </si>
  <si>
    <t>UT(0-2-37)</t>
  </si>
  <si>
    <t>UT(0-4-55)</t>
  </si>
  <si>
    <t>UT(0-2-55</t>
  </si>
  <si>
    <t>UT(0-6-13)</t>
  </si>
  <si>
    <t>9/6-9/2010</t>
  </si>
  <si>
    <t>UT(0-1-11)</t>
  </si>
  <si>
    <t>UT(0-2-55)</t>
  </si>
  <si>
    <t>UT(0-2-50)</t>
  </si>
  <si>
    <t>BDAY 6/24/2011</t>
  </si>
  <si>
    <t>5/16-20/2011</t>
  </si>
  <si>
    <t>4/19,28/2010</t>
  </si>
  <si>
    <t>4/1,2,6/2011</t>
  </si>
  <si>
    <t>SL(15-0-0)</t>
  </si>
  <si>
    <t>7/26-8/15/2011</t>
  </si>
  <si>
    <t>UT(0-1-55)</t>
  </si>
  <si>
    <t>SL(14-0-0)</t>
  </si>
  <si>
    <t>UT(0-1-27)</t>
  </si>
  <si>
    <t>11/28-12/15/2011</t>
  </si>
  <si>
    <t>4/16-30/2012</t>
  </si>
  <si>
    <t>6/24/2012</t>
  </si>
  <si>
    <t>PARENTAL 3/27-29/2012</t>
  </si>
  <si>
    <t>3/9,17/2012</t>
  </si>
  <si>
    <t>2/14,24/2012</t>
  </si>
  <si>
    <t>2/1-3/2012</t>
  </si>
  <si>
    <t>1/30,31/2012</t>
  </si>
  <si>
    <t>9/24-28/2012</t>
  </si>
  <si>
    <t>9/10-18/2012</t>
  </si>
  <si>
    <t>7/9,10/2012</t>
  </si>
  <si>
    <t>7/2,3/2012</t>
  </si>
  <si>
    <t>6/8,11/2012</t>
  </si>
  <si>
    <t>3/15/2013</t>
  </si>
  <si>
    <t>2/18/2013</t>
  </si>
  <si>
    <t>2/4-6/2013</t>
  </si>
  <si>
    <t>UT(4-5-4)</t>
  </si>
  <si>
    <t>UT(1-0-41)</t>
  </si>
  <si>
    <t>10/3,4/2013</t>
  </si>
  <si>
    <t>FILIAL 6/11,31/2013</t>
  </si>
  <si>
    <t>6/5,6/2013</t>
  </si>
  <si>
    <t>6/25-27/2013</t>
  </si>
  <si>
    <t>UT(2-0-36)</t>
  </si>
  <si>
    <t>UT(0-0-53)</t>
  </si>
  <si>
    <t>UT(1-0-50)</t>
  </si>
  <si>
    <t>SL(10-0-0)</t>
  </si>
  <si>
    <t>11/1-15/2014</t>
  </si>
  <si>
    <t>11/18-19/2014</t>
  </si>
  <si>
    <t>1/30,31/2014</t>
  </si>
  <si>
    <t>FL(4-0-0)</t>
  </si>
  <si>
    <t>3/12-15/2014</t>
  </si>
  <si>
    <t>3/10,11/2014</t>
  </si>
  <si>
    <t>5/21/2014</t>
  </si>
  <si>
    <t>ANNIV 6/11/2014</t>
  </si>
  <si>
    <t>BDAY 6/24/2014</t>
  </si>
  <si>
    <t>6/26-30/2014</t>
  </si>
  <si>
    <t>7/1-15/2014</t>
  </si>
  <si>
    <t>11/25,26/2014</t>
  </si>
  <si>
    <t>UT(4-3-19)</t>
  </si>
  <si>
    <t>UT(5-5-46)</t>
  </si>
  <si>
    <t>UT(2-0-32)</t>
  </si>
  <si>
    <t>UT(4-4-57)</t>
  </si>
  <si>
    <t>UT(1-0-38)</t>
  </si>
  <si>
    <t>UT(0-0-18)</t>
  </si>
  <si>
    <t>9/9,10/2015</t>
  </si>
  <si>
    <t>2/2-4/2015</t>
  </si>
  <si>
    <t>5/19-23/2015</t>
  </si>
  <si>
    <t>ANNIV 6/11/2015</t>
  </si>
  <si>
    <t>BDAY 6/24/2015</t>
  </si>
  <si>
    <t>5/17-20/2015</t>
  </si>
  <si>
    <t>2/1-3/2016</t>
  </si>
  <si>
    <t>GRAD 3/22/2016</t>
  </si>
  <si>
    <t>VL(1-0-0)</t>
  </si>
  <si>
    <t>9/5-7/2016</t>
  </si>
  <si>
    <t>7/20,21/2016</t>
  </si>
  <si>
    <t>6/22/2016</t>
  </si>
  <si>
    <t>BDAY 6/24/2016</t>
  </si>
  <si>
    <t>ANNIV 6/11/2016</t>
  </si>
  <si>
    <t>6/7,8/2016</t>
  </si>
  <si>
    <t>4/19/2016</t>
  </si>
  <si>
    <t>SL((3-0-0)</t>
  </si>
  <si>
    <t>1/23,25/2017</t>
  </si>
  <si>
    <t>11/16-18/2016</t>
  </si>
  <si>
    <t>10/3,4/2016</t>
  </si>
  <si>
    <t>11/14,15/2016</t>
  </si>
  <si>
    <t>12/5-9/2016</t>
  </si>
  <si>
    <t>12/1-3/2016</t>
  </si>
  <si>
    <t>2/1-4/2017</t>
  </si>
  <si>
    <t>2/8-10/2017</t>
  </si>
  <si>
    <t>1/31/2017</t>
  </si>
  <si>
    <t>3/1,2/2017</t>
  </si>
  <si>
    <t>3/29,30/2017</t>
  </si>
  <si>
    <t>GRAD 3/31/2017</t>
  </si>
  <si>
    <t>7/27-29/2017</t>
  </si>
  <si>
    <t>7/18-24/2017</t>
  </si>
  <si>
    <t>6/9,10,13/2017</t>
  </si>
  <si>
    <t>BDAY 6/24/2017</t>
  </si>
  <si>
    <t>ANNIV 6/11/2017</t>
  </si>
  <si>
    <t>5/18/2017</t>
  </si>
  <si>
    <t>5/12,13/2017</t>
  </si>
  <si>
    <t>TOTAL LEAVE BALANCE</t>
  </si>
  <si>
    <t>VL(2-0-00)</t>
  </si>
  <si>
    <t>VL(5-0-00)</t>
  </si>
  <si>
    <t>VL(1-0-00)</t>
  </si>
  <si>
    <t>PERMANENT</t>
  </si>
  <si>
    <t>6/14-15/2023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</si>
</sst>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7" totalsRowShown="0" headerRowDxfId="14" headerRowBorderDxfId="13" tableBorderDxfId="12" totalsRowBorderDxfId="11">
  <autoFilter ref="A8:K517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17"/>
  <sheetViews>
    <sheetView tabSelected="1" zoomScaleNormal="100" workbookViewId="0">
      <pane ySplit="3690" topLeftCell="A472" activePane="bottomLeft"/>
      <selection activeCell="B8" sqref="B8"/>
      <selection pane="bottomLeft" activeCell="I487" sqref="I4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36163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367</v>
      </c>
      <c r="C4" s="52"/>
      <c r="D4" s="22" t="s">
        <v>12</v>
      </c>
      <c r="F4" s="53" t="s">
        <v>93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92.241999999999962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24.75</v>
      </c>
      <c r="J9" s="11"/>
      <c r="K9" s="20"/>
    </row>
    <row r="10" spans="1:11" x14ac:dyDescent="0.25">
      <c r="A10" s="48" t="s">
        <v>100</v>
      </c>
      <c r="B10" s="20"/>
      <c r="C10" s="13">
        <v>1.25</v>
      </c>
      <c r="D10" s="39"/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/>
    </row>
    <row r="11" spans="1:11" x14ac:dyDescent="0.25">
      <c r="A11" s="40">
        <v>35065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f>EDATE(A11,1)</f>
        <v>35096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f t="shared" ref="A13:A64" si="0">EDATE(A12,1)</f>
        <v>35125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f t="shared" si="0"/>
        <v>35156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 t="shared" si="0"/>
        <v>35186</v>
      </c>
      <c r="B15" s="20" t="s">
        <v>122</v>
      </c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>
        <v>2</v>
      </c>
      <c r="I15" s="34"/>
      <c r="J15" s="11"/>
      <c r="K15" s="20" t="s">
        <v>123</v>
      </c>
    </row>
    <row r="16" spans="1:11" x14ac:dyDescent="0.25">
      <c r="A16" s="40">
        <f t="shared" si="0"/>
        <v>35217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35247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f t="shared" si="0"/>
        <v>35278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f t="shared" si="0"/>
        <v>35309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f t="shared" si="0"/>
        <v>35339</v>
      </c>
      <c r="B20" s="20" t="s">
        <v>127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 t="s">
        <v>128</v>
      </c>
    </row>
    <row r="21" spans="1:11" x14ac:dyDescent="0.25">
      <c r="A21" s="40"/>
      <c r="B21" s="20" t="s">
        <v>99</v>
      </c>
      <c r="C21" s="13"/>
      <c r="D21" s="39"/>
      <c r="E21" s="34"/>
      <c r="F21" s="20"/>
      <c r="G21" s="13"/>
      <c r="H21" s="39">
        <v>1</v>
      </c>
      <c r="I21" s="34"/>
      <c r="J21" s="11"/>
      <c r="K21" s="49">
        <v>35348</v>
      </c>
    </row>
    <row r="22" spans="1:11" x14ac:dyDescent="0.25">
      <c r="A22" s="40">
        <f>EDATE(A20,1)</f>
        <v>35370</v>
      </c>
      <c r="B22" s="20" t="s">
        <v>122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2</v>
      </c>
      <c r="I22" s="34"/>
      <c r="J22" s="11"/>
      <c r="K22" s="20" t="s">
        <v>126</v>
      </c>
    </row>
    <row r="23" spans="1:11" x14ac:dyDescent="0.25">
      <c r="A23" s="40">
        <f t="shared" si="0"/>
        <v>35400</v>
      </c>
      <c r="B23" s="20" t="s">
        <v>125</v>
      </c>
      <c r="C23" s="13">
        <v>1.25</v>
      </c>
      <c r="D23" s="39">
        <v>5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/>
      <c r="B24" s="20" t="s">
        <v>124</v>
      </c>
      <c r="C24" s="13"/>
      <c r="D24" s="39">
        <v>1.242</v>
      </c>
      <c r="E24" s="34"/>
      <c r="F24" s="20"/>
      <c r="G24" s="13"/>
      <c r="H24" s="39"/>
      <c r="I24" s="34"/>
      <c r="J24" s="11"/>
      <c r="K24" s="20"/>
    </row>
    <row r="25" spans="1:11" x14ac:dyDescent="0.25">
      <c r="A25" s="48" t="s">
        <v>121</v>
      </c>
      <c r="B25" s="20"/>
      <c r="C25" s="13"/>
      <c r="D25" s="39"/>
      <c r="E25" s="34" t="s">
        <v>32</v>
      </c>
      <c r="F25" s="20"/>
      <c r="G25" s="13" t="str">
        <f>IF(ISBLANK(Table1[[#This Row],[EARNED]]),"",Table1[[#This Row],[EARNED]])</f>
        <v/>
      </c>
      <c r="H25" s="39"/>
      <c r="I25" s="34" t="s">
        <v>32</v>
      </c>
      <c r="J25" s="11"/>
      <c r="K25" s="20"/>
    </row>
    <row r="26" spans="1:11" x14ac:dyDescent="0.25">
      <c r="A26" s="40">
        <f>EDATE(A23,1)</f>
        <v>35431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40">
        <f t="shared" si="0"/>
        <v>35462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f t="shared" si="0"/>
        <v>35490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f t="shared" si="0"/>
        <v>35521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0">
        <f t="shared" si="0"/>
        <v>35551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40">
        <f t="shared" si="0"/>
        <v>35582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f t="shared" si="0"/>
        <v>35612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f t="shared" si="0"/>
        <v>35643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40">
        <f t="shared" si="0"/>
        <v>35674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0">
        <f t="shared" si="0"/>
        <v>35704</v>
      </c>
      <c r="B35" s="20" t="s">
        <v>129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3</v>
      </c>
      <c r="I35" s="34"/>
      <c r="J35" s="11"/>
      <c r="K35" s="20" t="s">
        <v>130</v>
      </c>
    </row>
    <row r="36" spans="1:11" x14ac:dyDescent="0.25">
      <c r="A36" s="40">
        <f>EDATE(A35,1)</f>
        <v>35735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25">
      <c r="A37" s="40">
        <f t="shared" si="0"/>
        <v>35765</v>
      </c>
      <c r="B37" s="20" t="s">
        <v>125</v>
      </c>
      <c r="C37" s="13">
        <v>1.25</v>
      </c>
      <c r="D37" s="39">
        <v>5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8" t="s">
        <v>120</v>
      </c>
      <c r="B38" s="20"/>
      <c r="C38" s="13"/>
      <c r="D38" s="39"/>
      <c r="E38" s="34" t="s">
        <v>32</v>
      </c>
      <c r="F38" s="20"/>
      <c r="G38" s="13" t="str">
        <f>IF(ISBLANK(Table1[[#This Row],[EARNED]]),"",Table1[[#This Row],[EARNED]])</f>
        <v/>
      </c>
      <c r="H38" s="39"/>
      <c r="I38" s="34" t="s">
        <v>32</v>
      </c>
      <c r="J38" s="11"/>
      <c r="K38" s="20"/>
    </row>
    <row r="39" spans="1:11" x14ac:dyDescent="0.25">
      <c r="A39" s="40">
        <f>EDATE(A37,1)</f>
        <v>35796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40">
        <f t="shared" si="0"/>
        <v>35827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>
        <f t="shared" si="0"/>
        <v>35855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40">
        <f t="shared" si="0"/>
        <v>35886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0">
        <f t="shared" si="0"/>
        <v>35916</v>
      </c>
      <c r="B43" s="20" t="s">
        <v>131</v>
      </c>
      <c r="C43" s="13">
        <v>1.25</v>
      </c>
      <c r="D43" s="39">
        <v>24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 t="s">
        <v>132</v>
      </c>
    </row>
    <row r="44" spans="1:11" x14ac:dyDescent="0.25">
      <c r="A44" s="40">
        <f t="shared" si="0"/>
        <v>35947</v>
      </c>
      <c r="B44" s="20" t="s">
        <v>133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5</v>
      </c>
      <c r="I44" s="34"/>
      <c r="J44" s="11"/>
      <c r="K44" s="20" t="s">
        <v>134</v>
      </c>
    </row>
    <row r="45" spans="1:11" x14ac:dyDescent="0.25">
      <c r="A45" s="40">
        <f t="shared" si="0"/>
        <v>35977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>
        <f t="shared" si="0"/>
        <v>36008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40">
        <f t="shared" si="0"/>
        <v>36039</v>
      </c>
      <c r="B47" s="20" t="s">
        <v>135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>
        <v>9</v>
      </c>
      <c r="I47" s="34"/>
      <c r="J47" s="11"/>
      <c r="K47" s="20" t="s">
        <v>136</v>
      </c>
    </row>
    <row r="48" spans="1:11" x14ac:dyDescent="0.25">
      <c r="A48" s="40">
        <f>EDATE(A47,1)</f>
        <v>36069</v>
      </c>
      <c r="B48" s="20" t="s">
        <v>99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49">
        <v>35836</v>
      </c>
    </row>
    <row r="49" spans="1:11" x14ac:dyDescent="0.25">
      <c r="A49" s="40"/>
      <c r="B49" s="20" t="s">
        <v>122</v>
      </c>
      <c r="C49" s="13"/>
      <c r="D49" s="39"/>
      <c r="E49" s="34"/>
      <c r="F49" s="20"/>
      <c r="G49" s="13"/>
      <c r="H49" s="39">
        <v>2</v>
      </c>
      <c r="I49" s="34"/>
      <c r="J49" s="11"/>
      <c r="K49" s="20" t="s">
        <v>137</v>
      </c>
    </row>
    <row r="50" spans="1:11" x14ac:dyDescent="0.25">
      <c r="A50" s="40">
        <f>EDATE(A48,1)</f>
        <v>36100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f t="shared" si="0"/>
        <v>36130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8" t="s">
        <v>119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25">
      <c r="A53" s="40">
        <f>EDATE(A51,1)</f>
        <v>36161</v>
      </c>
      <c r="B53" s="20" t="s">
        <v>138</v>
      </c>
      <c r="C53" s="13">
        <v>1.25</v>
      </c>
      <c r="D53" s="39">
        <v>2.1000000000000001E-2</v>
      </c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f t="shared" si="0"/>
        <v>36192</v>
      </c>
      <c r="B54" s="20" t="s">
        <v>138</v>
      </c>
      <c r="C54" s="13">
        <v>1.25</v>
      </c>
      <c r="D54" s="39">
        <v>2.1000000000000001E-2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f t="shared" si="0"/>
        <v>36220</v>
      </c>
      <c r="B55" s="20" t="s">
        <v>139</v>
      </c>
      <c r="C55" s="13">
        <v>1.25</v>
      </c>
      <c r="D55" s="39">
        <v>0.127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f t="shared" si="0"/>
        <v>36251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f t="shared" si="0"/>
        <v>36281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f>EDATE(A57,1)</f>
        <v>36312</v>
      </c>
      <c r="B58" s="20" t="s">
        <v>122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148</v>
      </c>
    </row>
    <row r="59" spans="1:11" x14ac:dyDescent="0.25">
      <c r="A59" s="40"/>
      <c r="B59" s="20" t="s">
        <v>147</v>
      </c>
      <c r="C59" s="13"/>
      <c r="D59" s="39">
        <v>0.01</v>
      </c>
      <c r="E59" s="34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0">
        <f>EDATE(A58,1)</f>
        <v>36342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40">
        <f t="shared" si="0"/>
        <v>36373</v>
      </c>
      <c r="B61" s="20" t="s">
        <v>133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5</v>
      </c>
      <c r="I61" s="34"/>
      <c r="J61" s="11"/>
      <c r="K61" s="20" t="s">
        <v>149</v>
      </c>
    </row>
    <row r="62" spans="1:11" x14ac:dyDescent="0.25">
      <c r="A62" s="40"/>
      <c r="B62" s="20" t="s">
        <v>150</v>
      </c>
      <c r="C62" s="13"/>
      <c r="D62" s="39">
        <v>3.3000000000000015E-2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>
        <f>EDATE(A61,1)</f>
        <v>36404</v>
      </c>
      <c r="B63" s="20" t="s">
        <v>146</v>
      </c>
      <c r="C63" s="13">
        <v>1.25</v>
      </c>
      <c r="D63" s="39">
        <v>0.104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0">
        <f t="shared" si="0"/>
        <v>36434</v>
      </c>
      <c r="B64" s="20" t="s">
        <v>145</v>
      </c>
      <c r="C64" s="13">
        <v>1.25</v>
      </c>
      <c r="D64" s="39">
        <v>3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 t="s">
        <v>151</v>
      </c>
    </row>
    <row r="65" spans="1:11" x14ac:dyDescent="0.25">
      <c r="A65" s="40"/>
      <c r="B65" s="20" t="s">
        <v>144</v>
      </c>
      <c r="C65" s="13"/>
      <c r="D65" s="39">
        <v>7.3000000000000009E-2</v>
      </c>
      <c r="E65" s="34"/>
      <c r="F65" s="20"/>
      <c r="G65" s="13"/>
      <c r="H65" s="39"/>
      <c r="I65" s="34"/>
      <c r="J65" s="11"/>
      <c r="K65" s="20"/>
    </row>
    <row r="66" spans="1:11" x14ac:dyDescent="0.25">
      <c r="A66" s="40">
        <f>EDATE(A64,1)</f>
        <v>36465</v>
      </c>
      <c r="B66" s="20" t="s">
        <v>129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3</v>
      </c>
      <c r="I66" s="34"/>
      <c r="J66" s="11"/>
      <c r="K66" s="20" t="s">
        <v>143</v>
      </c>
    </row>
    <row r="67" spans="1:11" x14ac:dyDescent="0.25">
      <c r="A67" s="40"/>
      <c r="B67" s="20" t="s">
        <v>138</v>
      </c>
      <c r="C67" s="13"/>
      <c r="D67" s="39">
        <v>2.1000000000000001E-2</v>
      </c>
      <c r="E67" s="34"/>
      <c r="F67" s="20"/>
      <c r="G67" s="13"/>
      <c r="H67" s="39"/>
      <c r="I67" s="34"/>
      <c r="J67" s="11"/>
      <c r="K67" s="20"/>
    </row>
    <row r="68" spans="1:11" x14ac:dyDescent="0.25">
      <c r="A68" s="40">
        <f>EDATE(A66,1)</f>
        <v>36495</v>
      </c>
      <c r="B68" s="20" t="s">
        <v>141</v>
      </c>
      <c r="C68" s="13">
        <v>1.25</v>
      </c>
      <c r="D68" s="39">
        <v>0.14000000000000001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/>
      <c r="B69" s="20" t="s">
        <v>140</v>
      </c>
      <c r="C69" s="13"/>
      <c r="D69" s="39">
        <v>2</v>
      </c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20"/>
    </row>
    <row r="70" spans="1:11" x14ac:dyDescent="0.25">
      <c r="A70" s="48" t="s">
        <v>118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25">
      <c r="A71" s="40">
        <v>36526</v>
      </c>
      <c r="B71" s="20" t="s">
        <v>141</v>
      </c>
      <c r="C71" s="13">
        <v>1.25</v>
      </c>
      <c r="D71" s="39">
        <v>0.14000000000000001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f>EDATE(A71,1)</f>
        <v>36557</v>
      </c>
      <c r="B72" s="20" t="s">
        <v>152</v>
      </c>
      <c r="C72" s="13">
        <v>1.25</v>
      </c>
      <c r="D72" s="39">
        <v>5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 t="s">
        <v>155</v>
      </c>
    </row>
    <row r="73" spans="1:11" x14ac:dyDescent="0.25">
      <c r="A73" s="40"/>
      <c r="B73" s="20" t="s">
        <v>153</v>
      </c>
      <c r="C73" s="13"/>
      <c r="D73" s="39">
        <v>1.7000000000000001E-2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/>
    </row>
    <row r="74" spans="1:11" x14ac:dyDescent="0.25">
      <c r="A74" s="40">
        <f>EDATE(A72,1)</f>
        <v>36586</v>
      </c>
      <c r="B74" s="20" t="s">
        <v>99</v>
      </c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>
        <v>1</v>
      </c>
      <c r="I74" s="34"/>
      <c r="J74" s="11"/>
      <c r="K74" s="49">
        <v>36649</v>
      </c>
    </row>
    <row r="75" spans="1:11" x14ac:dyDescent="0.25">
      <c r="A75" s="40"/>
      <c r="B75" s="20" t="s">
        <v>154</v>
      </c>
      <c r="C75" s="13"/>
      <c r="D75" s="39">
        <v>2.7E-2</v>
      </c>
      <c r="E75" s="34"/>
      <c r="F75" s="20"/>
      <c r="G75" s="13" t="str">
        <f>IF(ISBLANK(Table1[[#This Row],[EARNED]]),"",Table1[[#This Row],[EARNED]])</f>
        <v/>
      </c>
      <c r="H75" s="39"/>
      <c r="I75" s="34"/>
      <c r="J75" s="11"/>
      <c r="K75" s="20"/>
    </row>
    <row r="76" spans="1:11" x14ac:dyDescent="0.25">
      <c r="A76" s="40">
        <f>EDATE(A74,1)</f>
        <v>36617</v>
      </c>
      <c r="B76" s="20" t="s">
        <v>145</v>
      </c>
      <c r="C76" s="13">
        <v>1.25</v>
      </c>
      <c r="D76" s="39">
        <v>3</v>
      </c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/>
      <c r="B77" s="20" t="s">
        <v>156</v>
      </c>
      <c r="C77" s="13"/>
      <c r="D77" s="39">
        <v>3.1E-2</v>
      </c>
      <c r="E77" s="34"/>
      <c r="F77" s="20"/>
      <c r="G77" s="13"/>
      <c r="H77" s="39"/>
      <c r="I77" s="34"/>
      <c r="J77" s="11"/>
      <c r="K77" s="20"/>
    </row>
    <row r="78" spans="1:11" x14ac:dyDescent="0.25">
      <c r="A78" s="40">
        <f>EDATE(A76,1)</f>
        <v>36647</v>
      </c>
      <c r="B78" s="20" t="s">
        <v>157</v>
      </c>
      <c r="C78" s="13">
        <v>1.25</v>
      </c>
      <c r="D78" s="39">
        <v>1.9E-2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f t="shared" ref="A79:A150" si="1">EDATE(A78,1)</f>
        <v>36678</v>
      </c>
      <c r="B79" s="20" t="s">
        <v>99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>
        <v>1</v>
      </c>
      <c r="I79" s="34"/>
      <c r="J79" s="11"/>
      <c r="K79" s="49">
        <v>36683</v>
      </c>
    </row>
    <row r="80" spans="1:11" x14ac:dyDescent="0.25">
      <c r="A80" s="40"/>
      <c r="B80" s="20" t="s">
        <v>156</v>
      </c>
      <c r="C80" s="13"/>
      <c r="D80" s="39">
        <v>3.1E-2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40">
        <f>EDATE(A79,1)</f>
        <v>36708</v>
      </c>
      <c r="B81" s="20" t="s">
        <v>122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2</v>
      </c>
      <c r="I81" s="34"/>
      <c r="J81" s="11"/>
      <c r="K81" s="20" t="s">
        <v>159</v>
      </c>
    </row>
    <row r="82" spans="1:11" x14ac:dyDescent="0.25">
      <c r="A82" s="40">
        <f t="shared" si="1"/>
        <v>36739</v>
      </c>
      <c r="B82" s="20" t="s">
        <v>122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2</v>
      </c>
      <c r="I82" s="34"/>
      <c r="J82" s="11"/>
      <c r="K82" s="20" t="s">
        <v>158</v>
      </c>
    </row>
    <row r="83" spans="1:11" x14ac:dyDescent="0.25">
      <c r="A83" s="40">
        <f t="shared" si="1"/>
        <v>36770</v>
      </c>
      <c r="B83" s="20" t="s">
        <v>156</v>
      </c>
      <c r="C83" s="13">
        <v>1.25</v>
      </c>
      <c r="D83" s="39">
        <v>3.1E-2</v>
      </c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40">
        <f t="shared" si="1"/>
        <v>36800</v>
      </c>
      <c r="B84" s="20" t="s">
        <v>145</v>
      </c>
      <c r="C84" s="13">
        <v>1.25</v>
      </c>
      <c r="D84" s="39">
        <v>3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/>
      <c r="B85" s="20" t="s">
        <v>150</v>
      </c>
      <c r="C85" s="13"/>
      <c r="D85" s="39">
        <v>3.3000000000000002E-2</v>
      </c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25">
      <c r="A86" s="40">
        <f>EDATE(A84,1)</f>
        <v>36831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f>EDATE(A86,1)</f>
        <v>36861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8" t="s">
        <v>117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f>EDATE(A87,1)</f>
        <v>36892</v>
      </c>
      <c r="B89" s="20" t="s">
        <v>160</v>
      </c>
      <c r="C89" s="13">
        <v>1.25</v>
      </c>
      <c r="D89" s="39">
        <v>0.44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f t="shared" si="1"/>
        <v>36923</v>
      </c>
      <c r="B90" s="20" t="s">
        <v>145</v>
      </c>
      <c r="C90" s="13">
        <v>1.25</v>
      </c>
      <c r="D90" s="39">
        <v>3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161</v>
      </c>
    </row>
    <row r="91" spans="1:11" x14ac:dyDescent="0.25">
      <c r="A91" s="40"/>
      <c r="B91" s="20" t="s">
        <v>99</v>
      </c>
      <c r="C91" s="13"/>
      <c r="D91" s="39"/>
      <c r="E91" s="34"/>
      <c r="F91" s="20"/>
      <c r="G91" s="13"/>
      <c r="H91" s="39">
        <v>1</v>
      </c>
      <c r="I91" s="34"/>
      <c r="J91" s="11"/>
      <c r="K91" s="20" t="s">
        <v>162</v>
      </c>
    </row>
    <row r="92" spans="1:11" x14ac:dyDescent="0.25">
      <c r="A92" s="40">
        <f>EDATE(A90,1)</f>
        <v>36951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f t="shared" si="1"/>
        <v>36982</v>
      </c>
      <c r="B93" s="20" t="s">
        <v>129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3</v>
      </c>
      <c r="I93" s="34"/>
      <c r="J93" s="11"/>
      <c r="K93" s="20" t="s">
        <v>163</v>
      </c>
    </row>
    <row r="94" spans="1:11" x14ac:dyDescent="0.25">
      <c r="A94" s="40">
        <f>EDATE(A93,1)</f>
        <v>37012</v>
      </c>
      <c r="B94" s="20" t="s">
        <v>147</v>
      </c>
      <c r="C94" s="13">
        <v>1.25</v>
      </c>
      <c r="D94" s="39">
        <v>0.01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f t="shared" si="1"/>
        <v>37043</v>
      </c>
      <c r="B95" s="20" t="s">
        <v>165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164</v>
      </c>
    </row>
    <row r="96" spans="1:11" x14ac:dyDescent="0.25">
      <c r="A96" s="40">
        <f t="shared" si="1"/>
        <v>37073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f t="shared" si="1"/>
        <v>37104</v>
      </c>
      <c r="B97" s="20" t="s">
        <v>99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49">
        <v>37203</v>
      </c>
    </row>
    <row r="98" spans="1:11" x14ac:dyDescent="0.25">
      <c r="A98" s="40">
        <f t="shared" si="1"/>
        <v>37135</v>
      </c>
      <c r="B98" s="20" t="s">
        <v>129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3</v>
      </c>
      <c r="I98" s="34"/>
      <c r="J98" s="11"/>
      <c r="K98" s="20" t="s">
        <v>166</v>
      </c>
    </row>
    <row r="99" spans="1:11" x14ac:dyDescent="0.25">
      <c r="A99" s="40">
        <f t="shared" si="1"/>
        <v>37165</v>
      </c>
      <c r="B99" s="20" t="s">
        <v>145</v>
      </c>
      <c r="C99" s="13">
        <v>1.25</v>
      </c>
      <c r="D99" s="39">
        <v>3</v>
      </c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 t="s">
        <v>167</v>
      </c>
    </row>
    <row r="100" spans="1:11" x14ac:dyDescent="0.25">
      <c r="A100" s="40">
        <f t="shared" si="1"/>
        <v>37196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0">
        <f t="shared" si="1"/>
        <v>37226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8" t="s">
        <v>116</v>
      </c>
      <c r="B102" s="20"/>
      <c r="C102" s="13"/>
      <c r="D102" s="39"/>
      <c r="E102" s="34" t="s">
        <v>32</v>
      </c>
      <c r="F102" s="20"/>
      <c r="G102" s="13" t="str">
        <f>IF(ISBLANK(Table1[[#This Row],[EARNED]]),"",Table1[[#This Row],[EARNED]])</f>
        <v/>
      </c>
      <c r="H102" s="39"/>
      <c r="I102" s="34" t="s">
        <v>32</v>
      </c>
      <c r="J102" s="11"/>
      <c r="K102" s="20"/>
    </row>
    <row r="103" spans="1:11" x14ac:dyDescent="0.25">
      <c r="A103" s="40">
        <f>EDATE(A101,1)</f>
        <v>37257</v>
      </c>
      <c r="B103" s="20" t="s">
        <v>145</v>
      </c>
      <c r="C103" s="13">
        <v>1.25</v>
      </c>
      <c r="D103" s="39">
        <v>3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168</v>
      </c>
    </row>
    <row r="104" spans="1:11" x14ac:dyDescent="0.25">
      <c r="A104" s="40">
        <f t="shared" si="1"/>
        <v>37288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f t="shared" si="1"/>
        <v>37316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f t="shared" si="1"/>
        <v>37347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f t="shared" si="1"/>
        <v>37377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f t="shared" si="1"/>
        <v>37408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f t="shared" si="1"/>
        <v>37438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f t="shared" si="1"/>
        <v>37469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f t="shared" si="1"/>
        <v>37500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f t="shared" si="1"/>
        <v>37530</v>
      </c>
      <c r="B112" s="20" t="s">
        <v>129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3</v>
      </c>
      <c r="I112" s="34"/>
      <c r="J112" s="11"/>
      <c r="K112" s="20" t="s">
        <v>169</v>
      </c>
    </row>
    <row r="113" spans="1:11" x14ac:dyDescent="0.25">
      <c r="A113" s="40">
        <f t="shared" si="1"/>
        <v>37561</v>
      </c>
      <c r="B113" s="20" t="s">
        <v>129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3</v>
      </c>
      <c r="I113" s="34"/>
      <c r="J113" s="11"/>
      <c r="K113" s="20" t="s">
        <v>170</v>
      </c>
    </row>
    <row r="114" spans="1:11" x14ac:dyDescent="0.25">
      <c r="A114" s="40">
        <f t="shared" si="1"/>
        <v>37591</v>
      </c>
      <c r="B114" s="20" t="s">
        <v>140</v>
      </c>
      <c r="C114" s="13">
        <v>1.25</v>
      </c>
      <c r="D114" s="39">
        <v>2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48" t="s">
        <v>115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25">
      <c r="A116" s="40">
        <f>EDATE(A114,1)</f>
        <v>37622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f t="shared" si="1"/>
        <v>37653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0">
        <f t="shared" si="1"/>
        <v>37681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f t="shared" si="1"/>
        <v>37712</v>
      </c>
      <c r="B119" s="20" t="s">
        <v>171</v>
      </c>
      <c r="C119" s="13">
        <v>1.25</v>
      </c>
      <c r="D119" s="39">
        <v>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172</v>
      </c>
    </row>
    <row r="120" spans="1:11" x14ac:dyDescent="0.25">
      <c r="A120" s="40">
        <f t="shared" si="1"/>
        <v>37742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40">
        <f t="shared" si="1"/>
        <v>37773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40">
        <f t="shared" si="1"/>
        <v>37803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40">
        <f t="shared" si="1"/>
        <v>37834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>
        <f t="shared" si="1"/>
        <v>37865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0">
        <f t="shared" si="1"/>
        <v>37895</v>
      </c>
      <c r="B125" s="20" t="s">
        <v>122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2</v>
      </c>
      <c r="I125" s="34"/>
      <c r="J125" s="11"/>
      <c r="K125" s="20" t="s">
        <v>175</v>
      </c>
    </row>
    <row r="126" spans="1:11" x14ac:dyDescent="0.25">
      <c r="A126" s="40"/>
      <c r="B126" s="20" t="s">
        <v>174</v>
      </c>
      <c r="C126" s="13"/>
      <c r="D126" s="39">
        <v>5.1999999999999998E-2</v>
      </c>
      <c r="E126" s="34"/>
      <c r="F126" s="20"/>
      <c r="G126" s="13"/>
      <c r="H126" s="39"/>
      <c r="I126" s="34"/>
      <c r="J126" s="11"/>
      <c r="K126" s="20"/>
    </row>
    <row r="127" spans="1:11" x14ac:dyDescent="0.25">
      <c r="A127" s="40">
        <f>EDATE(A125,1)</f>
        <v>37926</v>
      </c>
      <c r="B127" s="20" t="s">
        <v>173</v>
      </c>
      <c r="C127" s="13">
        <v>1.25</v>
      </c>
      <c r="D127" s="39">
        <v>1.2E-2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f t="shared" si="1"/>
        <v>37956</v>
      </c>
      <c r="B128" s="20" t="s">
        <v>96</v>
      </c>
      <c r="C128" s="13">
        <v>1.25</v>
      </c>
      <c r="D128" s="39">
        <v>3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48" t="s">
        <v>114</v>
      </c>
      <c r="B129" s="20"/>
      <c r="C129" s="13"/>
      <c r="D129" s="39"/>
      <c r="E129" s="34" t="s">
        <v>32</v>
      </c>
      <c r="F129" s="20"/>
      <c r="G129" s="13" t="str">
        <f>IF(ISBLANK(Table1[[#This Row],[EARNED]]),"",Table1[[#This Row],[EARNED]])</f>
        <v/>
      </c>
      <c r="H129" s="39"/>
      <c r="I129" s="34" t="s">
        <v>32</v>
      </c>
      <c r="J129" s="11"/>
      <c r="K129" s="20"/>
    </row>
    <row r="130" spans="1:11" x14ac:dyDescent="0.25">
      <c r="A130" s="40">
        <f>EDATE(A128,1)</f>
        <v>37987</v>
      </c>
      <c r="B130" s="20" t="s">
        <v>145</v>
      </c>
      <c r="C130" s="13">
        <v>1.25</v>
      </c>
      <c r="D130" s="39">
        <v>3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 t="s">
        <v>176</v>
      </c>
    </row>
    <row r="131" spans="1:11" x14ac:dyDescent="0.25">
      <c r="A131" s="40">
        <f t="shared" si="1"/>
        <v>38018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f t="shared" si="1"/>
        <v>38047</v>
      </c>
      <c r="B132" s="20" t="s">
        <v>178</v>
      </c>
      <c r="C132" s="13">
        <v>1.25</v>
      </c>
      <c r="D132" s="39">
        <v>4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 t="s">
        <v>177</v>
      </c>
    </row>
    <row r="133" spans="1:11" x14ac:dyDescent="0.25">
      <c r="A133" s="40"/>
      <c r="B133" s="20" t="s">
        <v>165</v>
      </c>
      <c r="C133" s="13"/>
      <c r="D133" s="39"/>
      <c r="E133" s="34"/>
      <c r="F133" s="20"/>
      <c r="G133" s="13"/>
      <c r="H133" s="39"/>
      <c r="I133" s="34"/>
      <c r="J133" s="11"/>
      <c r="K133" s="20" t="s">
        <v>179</v>
      </c>
    </row>
    <row r="134" spans="1:11" x14ac:dyDescent="0.25">
      <c r="A134" s="40">
        <f>EDATE(A132,1)</f>
        <v>38078</v>
      </c>
      <c r="B134" s="20"/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>
        <f t="shared" si="1"/>
        <v>38108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40">
        <f t="shared" si="1"/>
        <v>38139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40">
        <f t="shared" si="1"/>
        <v>38169</v>
      </c>
      <c r="B137" s="20" t="s">
        <v>99</v>
      </c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>
        <v>1</v>
      </c>
      <c r="I137" s="34"/>
      <c r="J137" s="11"/>
      <c r="K137" s="49">
        <v>38237</v>
      </c>
    </row>
    <row r="138" spans="1:11" x14ac:dyDescent="0.25">
      <c r="A138" s="40">
        <f t="shared" si="1"/>
        <v>38200</v>
      </c>
      <c r="B138" s="20" t="s">
        <v>180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4</v>
      </c>
      <c r="I138" s="34"/>
      <c r="J138" s="11"/>
      <c r="K138" s="20" t="s">
        <v>181</v>
      </c>
    </row>
    <row r="139" spans="1:11" x14ac:dyDescent="0.25">
      <c r="A139" s="40">
        <f t="shared" si="1"/>
        <v>38231</v>
      </c>
      <c r="B139" s="20" t="s">
        <v>122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2</v>
      </c>
      <c r="I139" s="34"/>
      <c r="J139" s="11"/>
      <c r="K139" s="20" t="s">
        <v>183</v>
      </c>
    </row>
    <row r="140" spans="1:11" x14ac:dyDescent="0.25">
      <c r="A140" s="40"/>
      <c r="B140" s="20" t="s">
        <v>182</v>
      </c>
      <c r="C140" s="13"/>
      <c r="D140" s="39"/>
      <c r="E140" s="34"/>
      <c r="F140" s="20"/>
      <c r="G140" s="13"/>
      <c r="H140" s="39">
        <v>31</v>
      </c>
      <c r="I140" s="34"/>
      <c r="J140" s="11"/>
      <c r="K140" s="20" t="s">
        <v>184</v>
      </c>
    </row>
    <row r="141" spans="1:11" x14ac:dyDescent="0.25">
      <c r="A141" s="40">
        <f>EDATE(A139,1)</f>
        <v>38261</v>
      </c>
      <c r="B141" s="20"/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f t="shared" si="1"/>
        <v>38292</v>
      </c>
      <c r="B142" s="20" t="s">
        <v>185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 t="s">
        <v>186</v>
      </c>
    </row>
    <row r="143" spans="1:11" x14ac:dyDescent="0.25">
      <c r="A143" s="40">
        <f t="shared" si="1"/>
        <v>38322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8" t="s">
        <v>113</v>
      </c>
      <c r="B144" s="20"/>
      <c r="C144" s="13"/>
      <c r="D144" s="39"/>
      <c r="E144" s="34" t="s">
        <v>32</v>
      </c>
      <c r="F144" s="20"/>
      <c r="G144" s="13" t="str">
        <f>IF(ISBLANK(Table1[[#This Row],[EARNED]]),"",Table1[[#This Row],[EARNED]])</f>
        <v/>
      </c>
      <c r="H144" s="39"/>
      <c r="I144" s="34" t="s">
        <v>32</v>
      </c>
      <c r="J144" s="11"/>
      <c r="K144" s="20"/>
    </row>
    <row r="145" spans="1:11" x14ac:dyDescent="0.25">
      <c r="A145" s="40">
        <f>EDATE(A143,1)</f>
        <v>38353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40">
        <f t="shared" si="1"/>
        <v>38384</v>
      </c>
      <c r="B146" s="20" t="s">
        <v>187</v>
      </c>
      <c r="C146" s="13">
        <v>1.25</v>
      </c>
      <c r="D146" s="39">
        <v>0.13300000000000001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0">
        <f t="shared" si="1"/>
        <v>38412</v>
      </c>
      <c r="B147" s="20" t="s">
        <v>188</v>
      </c>
      <c r="C147" s="13">
        <v>1.25</v>
      </c>
      <c r="D147" s="39">
        <v>6.7000000000000004E-2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0">
        <f t="shared" si="1"/>
        <v>38443</v>
      </c>
      <c r="B148" s="20" t="s">
        <v>182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31</v>
      </c>
      <c r="I148" s="34"/>
      <c r="J148" s="11"/>
      <c r="K148" s="20" t="s">
        <v>190</v>
      </c>
    </row>
    <row r="149" spans="1:11" x14ac:dyDescent="0.25">
      <c r="A149" s="40">
        <f t="shared" si="1"/>
        <v>38473</v>
      </c>
      <c r="B149" s="20"/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25">
      <c r="A150" s="40">
        <f t="shared" si="1"/>
        <v>38504</v>
      </c>
      <c r="B150" s="20" t="s">
        <v>178</v>
      </c>
      <c r="C150" s="13">
        <v>1.25</v>
      </c>
      <c r="D150" s="39">
        <v>4</v>
      </c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 t="s">
        <v>189</v>
      </c>
    </row>
    <row r="151" spans="1:11" x14ac:dyDescent="0.25">
      <c r="A151" s="40">
        <f t="shared" ref="A151:A249" si="2">EDATE(A150,1)</f>
        <v>38534</v>
      </c>
      <c r="B151" s="20"/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25">
      <c r="A152" s="40">
        <f t="shared" si="2"/>
        <v>38565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40">
        <f t="shared" si="2"/>
        <v>38596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40">
        <f t="shared" si="2"/>
        <v>38626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f t="shared" si="2"/>
        <v>38657</v>
      </c>
      <c r="B155" s="20"/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40">
        <f t="shared" si="2"/>
        <v>38687</v>
      </c>
      <c r="B156" s="20" t="s">
        <v>191</v>
      </c>
      <c r="C156" s="13">
        <v>1.25</v>
      </c>
      <c r="D156" s="39">
        <v>1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48" t="s">
        <v>112</v>
      </c>
      <c r="B157" s="20"/>
      <c r="C157" s="13"/>
      <c r="D157" s="39"/>
      <c r="E157" s="34" t="s">
        <v>32</v>
      </c>
      <c r="F157" s="20"/>
      <c r="G157" s="13" t="str">
        <f>IF(ISBLANK(Table1[[#This Row],[EARNED]]),"",Table1[[#This Row],[EARNED]])</f>
        <v/>
      </c>
      <c r="H157" s="39"/>
      <c r="I157" s="34" t="s">
        <v>32</v>
      </c>
      <c r="J157" s="11"/>
      <c r="K157" s="20"/>
    </row>
    <row r="158" spans="1:11" x14ac:dyDescent="0.25">
      <c r="A158" s="40">
        <f>EDATE(A156,1)</f>
        <v>38718</v>
      </c>
      <c r="B158" s="20" t="s">
        <v>142</v>
      </c>
      <c r="C158" s="13">
        <v>1.25</v>
      </c>
      <c r="D158" s="39">
        <v>0.26500000000000001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40">
        <f t="shared" si="2"/>
        <v>38749</v>
      </c>
      <c r="B159" s="20" t="s">
        <v>122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>
        <v>2</v>
      </c>
      <c r="I159" s="34"/>
      <c r="J159" s="11"/>
      <c r="K159" s="20" t="s">
        <v>201</v>
      </c>
    </row>
    <row r="160" spans="1:11" x14ac:dyDescent="0.25">
      <c r="A160" s="40"/>
      <c r="B160" s="20" t="s">
        <v>191</v>
      </c>
      <c r="C160" s="13"/>
      <c r="D160" s="39">
        <v>1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 t="s">
        <v>200</v>
      </c>
    </row>
    <row r="161" spans="1:11" x14ac:dyDescent="0.25">
      <c r="A161" s="40"/>
      <c r="B161" s="20" t="s">
        <v>122</v>
      </c>
      <c r="C161" s="13"/>
      <c r="D161" s="39"/>
      <c r="E161" s="34"/>
      <c r="F161" s="20"/>
      <c r="G161" s="13" t="str">
        <f>IF(ISBLANK(Table1[[#This Row],[EARNED]]),"",Table1[[#This Row],[EARNED]])</f>
        <v/>
      </c>
      <c r="H161" s="39">
        <v>2</v>
      </c>
      <c r="I161" s="34"/>
      <c r="J161" s="11"/>
      <c r="K161" s="20" t="s">
        <v>199</v>
      </c>
    </row>
    <row r="162" spans="1:11" x14ac:dyDescent="0.25">
      <c r="A162" s="40"/>
      <c r="B162" s="20" t="s">
        <v>192</v>
      </c>
      <c r="C162" s="13"/>
      <c r="D162" s="39">
        <v>9.1999999999999998E-2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25">
      <c r="A163" s="40">
        <f>EDATE(A159,1)</f>
        <v>38777</v>
      </c>
      <c r="B163" s="20" t="s">
        <v>99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1</v>
      </c>
      <c r="I163" s="34"/>
      <c r="J163" s="11"/>
      <c r="K163" s="20" t="s">
        <v>198</v>
      </c>
    </row>
    <row r="164" spans="1:11" x14ac:dyDescent="0.25">
      <c r="A164" s="40"/>
      <c r="B164" s="20" t="s">
        <v>122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2</v>
      </c>
      <c r="I164" s="34"/>
      <c r="J164" s="11"/>
      <c r="K164" s="20" t="s">
        <v>197</v>
      </c>
    </row>
    <row r="165" spans="1:11" x14ac:dyDescent="0.25">
      <c r="A165" s="40"/>
      <c r="B165" s="20" t="s">
        <v>193</v>
      </c>
      <c r="C165" s="13"/>
      <c r="D165" s="39">
        <v>0.44400000000000001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25">
      <c r="A166" s="40">
        <f>EDATE(A163,1)</f>
        <v>38808</v>
      </c>
      <c r="B166" s="20" t="s">
        <v>194</v>
      </c>
      <c r="C166" s="13">
        <v>1.25</v>
      </c>
      <c r="D166" s="39">
        <v>11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 t="s">
        <v>196</v>
      </c>
    </row>
    <row r="167" spans="1:11" x14ac:dyDescent="0.25">
      <c r="A167" s="40"/>
      <c r="B167" s="20" t="s">
        <v>99</v>
      </c>
      <c r="C167" s="13"/>
      <c r="D167" s="39"/>
      <c r="E167" s="34"/>
      <c r="F167" s="20"/>
      <c r="G167" s="13" t="str">
        <f>IF(ISBLANK(Table1[[#This Row],[EARNED]]),"",Table1[[#This Row],[EARNED]])</f>
        <v/>
      </c>
      <c r="H167" s="39">
        <v>1</v>
      </c>
      <c r="I167" s="34"/>
      <c r="J167" s="11"/>
      <c r="K167" s="20" t="s">
        <v>195</v>
      </c>
    </row>
    <row r="168" spans="1:11" x14ac:dyDescent="0.25">
      <c r="A168" s="40">
        <f>EDATE(A166,1)</f>
        <v>38838</v>
      </c>
      <c r="B168" s="20"/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25">
      <c r="A169" s="40">
        <f t="shared" si="2"/>
        <v>38869</v>
      </c>
      <c r="B169" s="20" t="s">
        <v>99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>
        <v>1</v>
      </c>
      <c r="I169" s="34"/>
      <c r="J169" s="11"/>
      <c r="K169" s="20" t="s">
        <v>202</v>
      </c>
    </row>
    <row r="170" spans="1:11" x14ac:dyDescent="0.25">
      <c r="A170" s="40"/>
      <c r="B170" s="20" t="s">
        <v>203</v>
      </c>
      <c r="C170" s="13"/>
      <c r="D170" s="39">
        <v>6.9000000000000006E-2</v>
      </c>
      <c r="E170" s="34"/>
      <c r="F170" s="20"/>
      <c r="G170" s="13"/>
      <c r="H170" s="39"/>
      <c r="I170" s="34"/>
      <c r="J170" s="11"/>
      <c r="K170" s="20"/>
    </row>
    <row r="171" spans="1:11" x14ac:dyDescent="0.25">
      <c r="A171" s="40">
        <f>EDATE(A169,1)</f>
        <v>38899</v>
      </c>
      <c r="B171" s="20" t="s">
        <v>204</v>
      </c>
      <c r="C171" s="13">
        <v>1.25</v>
      </c>
      <c r="D171" s="39">
        <v>0.254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40">
        <f t="shared" si="2"/>
        <v>38930</v>
      </c>
      <c r="B172" s="20" t="s">
        <v>129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3</v>
      </c>
      <c r="I172" s="34"/>
      <c r="J172" s="11"/>
      <c r="K172" s="20" t="s">
        <v>209</v>
      </c>
    </row>
    <row r="173" spans="1:11" x14ac:dyDescent="0.25">
      <c r="A173" s="40"/>
      <c r="B173" s="20" t="s">
        <v>205</v>
      </c>
      <c r="C173" s="13"/>
      <c r="D173" s="39">
        <v>9.8000000000000004E-2</v>
      </c>
      <c r="E173" s="34"/>
      <c r="F173" s="20"/>
      <c r="G173" s="13"/>
      <c r="H173" s="39"/>
      <c r="I173" s="34"/>
      <c r="J173" s="11"/>
      <c r="K173" s="20"/>
    </row>
    <row r="174" spans="1:11" x14ac:dyDescent="0.25">
      <c r="A174" s="40">
        <f>EDATE(A172,1)</f>
        <v>38961</v>
      </c>
      <c r="B174" s="20" t="s">
        <v>125</v>
      </c>
      <c r="C174" s="13">
        <v>1.25</v>
      </c>
      <c r="D174" s="39">
        <v>5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 t="s">
        <v>210</v>
      </c>
    </row>
    <row r="175" spans="1:11" x14ac:dyDescent="0.25">
      <c r="A175" s="40"/>
      <c r="B175" s="20" t="s">
        <v>96</v>
      </c>
      <c r="C175" s="13"/>
      <c r="D175" s="39">
        <v>3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211</v>
      </c>
    </row>
    <row r="176" spans="1:11" x14ac:dyDescent="0.25">
      <c r="A176" s="40">
        <f>EDATE(A174,1)</f>
        <v>38991</v>
      </c>
      <c r="B176" s="20" t="s">
        <v>206</v>
      </c>
      <c r="C176" s="13">
        <v>1.25</v>
      </c>
      <c r="D176" s="39">
        <v>0.1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f t="shared" si="2"/>
        <v>39022</v>
      </c>
      <c r="B177" s="20" t="s">
        <v>207</v>
      </c>
      <c r="C177" s="13">
        <v>1.25</v>
      </c>
      <c r="D177" s="39">
        <v>0.32300000000000001</v>
      </c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>
        <f t="shared" si="2"/>
        <v>39052</v>
      </c>
      <c r="B178" s="20" t="s">
        <v>99</v>
      </c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>
        <v>1</v>
      </c>
      <c r="I178" s="34"/>
      <c r="J178" s="11"/>
      <c r="K178" s="49">
        <v>38849</v>
      </c>
    </row>
    <row r="179" spans="1:11" x14ac:dyDescent="0.25">
      <c r="A179" s="40"/>
      <c r="B179" s="20" t="s">
        <v>208</v>
      </c>
      <c r="C179" s="13"/>
      <c r="D179" s="39">
        <v>0.371</v>
      </c>
      <c r="E179" s="34"/>
      <c r="F179" s="20"/>
      <c r="G179" s="13"/>
      <c r="H179" s="39"/>
      <c r="I179" s="34"/>
      <c r="J179" s="11"/>
      <c r="K179" s="20"/>
    </row>
    <row r="180" spans="1:11" x14ac:dyDescent="0.25">
      <c r="A180" s="48" t="s">
        <v>111</v>
      </c>
      <c r="B180" s="20"/>
      <c r="C180" s="13"/>
      <c r="D180" s="39"/>
      <c r="E180" s="34" t="s">
        <v>32</v>
      </c>
      <c r="F180" s="20"/>
      <c r="G180" s="13" t="str">
        <f>IF(ISBLANK(Table1[[#This Row],[EARNED]]),"",Table1[[#This Row],[EARNED]])</f>
        <v/>
      </c>
      <c r="H180" s="39"/>
      <c r="I180" s="34" t="s">
        <v>32</v>
      </c>
      <c r="J180" s="11"/>
      <c r="K180" s="20"/>
    </row>
    <row r="181" spans="1:11" x14ac:dyDescent="0.25">
      <c r="A181" s="40">
        <f>EDATE(A178,1)</f>
        <v>39083</v>
      </c>
      <c r="B181" s="20" t="s">
        <v>125</v>
      </c>
      <c r="C181" s="13">
        <v>1.25</v>
      </c>
      <c r="D181" s="39">
        <v>5</v>
      </c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 t="s">
        <v>214</v>
      </c>
    </row>
    <row r="182" spans="1:11" x14ac:dyDescent="0.25">
      <c r="A182" s="40"/>
      <c r="B182" s="20" t="s">
        <v>212</v>
      </c>
      <c r="C182" s="13"/>
      <c r="D182" s="39">
        <v>0.26900000000000002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0">
        <f>EDATE(A181,1)</f>
        <v>39114</v>
      </c>
      <c r="B183" s="20" t="s">
        <v>213</v>
      </c>
      <c r="C183" s="13">
        <v>1.25</v>
      </c>
      <c r="D183" s="39">
        <v>8.3000000000000004E-2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40">
        <f t="shared" si="2"/>
        <v>39142</v>
      </c>
      <c r="B184" s="20" t="s">
        <v>99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>
        <v>1</v>
      </c>
      <c r="I184" s="34"/>
      <c r="J184" s="11"/>
      <c r="K184" s="49">
        <v>39144</v>
      </c>
    </row>
    <row r="185" spans="1:11" x14ac:dyDescent="0.25">
      <c r="A185" s="40"/>
      <c r="B185" s="20" t="s">
        <v>140</v>
      </c>
      <c r="C185" s="13"/>
      <c r="D185" s="39">
        <v>2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 t="s">
        <v>215</v>
      </c>
    </row>
    <row r="186" spans="1:11" x14ac:dyDescent="0.25">
      <c r="A186" s="40"/>
      <c r="B186" s="20" t="s">
        <v>206</v>
      </c>
      <c r="C186" s="13"/>
      <c r="D186" s="39">
        <v>0.1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40">
        <f>EDATE(A184,1)</f>
        <v>39173</v>
      </c>
      <c r="B187" s="20" t="s">
        <v>204</v>
      </c>
      <c r="C187" s="13">
        <v>1.25</v>
      </c>
      <c r="D187" s="39">
        <v>0.254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40">
        <f t="shared" si="2"/>
        <v>39203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25">
      <c r="A189" s="40">
        <f t="shared" si="2"/>
        <v>39234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40">
        <f t="shared" si="2"/>
        <v>39264</v>
      </c>
      <c r="B190" s="20" t="s">
        <v>216</v>
      </c>
      <c r="C190" s="13">
        <v>1.25</v>
      </c>
      <c r="D190" s="39">
        <v>8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217</v>
      </c>
    </row>
    <row r="191" spans="1:11" x14ac:dyDescent="0.25">
      <c r="A191" s="40">
        <f t="shared" si="2"/>
        <v>39295</v>
      </c>
      <c r="B191" s="20" t="s">
        <v>129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3</v>
      </c>
      <c r="I191" s="34"/>
      <c r="J191" s="11"/>
      <c r="K191" s="20" t="s">
        <v>220</v>
      </c>
    </row>
    <row r="192" spans="1:11" x14ac:dyDescent="0.25">
      <c r="A192" s="40"/>
      <c r="B192" s="20" t="s">
        <v>122</v>
      </c>
      <c r="C192" s="13"/>
      <c r="D192" s="39"/>
      <c r="E192" s="34"/>
      <c r="F192" s="20"/>
      <c r="G192" s="13"/>
      <c r="H192" s="39">
        <v>2</v>
      </c>
      <c r="I192" s="34"/>
      <c r="J192" s="11"/>
      <c r="K192" s="20" t="s">
        <v>221</v>
      </c>
    </row>
    <row r="193" spans="1:11" x14ac:dyDescent="0.25">
      <c r="A193" s="40"/>
      <c r="B193" s="20" t="s">
        <v>218</v>
      </c>
      <c r="C193" s="13"/>
      <c r="D193" s="39"/>
      <c r="E193" s="34"/>
      <c r="F193" s="20"/>
      <c r="G193" s="13"/>
      <c r="H193" s="39">
        <v>6</v>
      </c>
      <c r="I193" s="34"/>
      <c r="J193" s="11"/>
      <c r="K193" s="20" t="s">
        <v>222</v>
      </c>
    </row>
    <row r="194" spans="1:11" x14ac:dyDescent="0.25">
      <c r="A194" s="40"/>
      <c r="B194" s="20" t="s">
        <v>219</v>
      </c>
      <c r="C194" s="13"/>
      <c r="D194" s="39">
        <v>10</v>
      </c>
      <c r="E194" s="34"/>
      <c r="F194" s="20"/>
      <c r="G194" s="13"/>
      <c r="H194" s="39"/>
      <c r="I194" s="34"/>
      <c r="J194" s="11"/>
      <c r="K194" s="20" t="s">
        <v>223</v>
      </c>
    </row>
    <row r="195" spans="1:11" x14ac:dyDescent="0.25">
      <c r="A195" s="40">
        <f>EDATE(A191,1)</f>
        <v>39326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0">
        <f t="shared" si="2"/>
        <v>39356</v>
      </c>
      <c r="B196" s="20" t="s">
        <v>224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11</v>
      </c>
      <c r="I196" s="34"/>
      <c r="J196" s="11"/>
      <c r="K196" s="20"/>
    </row>
    <row r="197" spans="1:11" x14ac:dyDescent="0.25">
      <c r="A197" s="40">
        <f t="shared" si="2"/>
        <v>39387</v>
      </c>
      <c r="B197" s="20" t="s">
        <v>225</v>
      </c>
      <c r="C197" s="13">
        <v>1.25</v>
      </c>
      <c r="D197" s="39">
        <v>0.183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40">
        <f t="shared" si="2"/>
        <v>39417</v>
      </c>
      <c r="B198" s="20" t="s">
        <v>99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1</v>
      </c>
      <c r="I198" s="34"/>
      <c r="J198" s="11"/>
      <c r="K198" s="49">
        <v>39337</v>
      </c>
    </row>
    <row r="199" spans="1:11" x14ac:dyDescent="0.25">
      <c r="A199" s="40"/>
      <c r="B199" s="20" t="s">
        <v>226</v>
      </c>
      <c r="C199" s="13"/>
      <c r="D199" s="39">
        <v>0.5</v>
      </c>
      <c r="E199" s="34"/>
      <c r="F199" s="20"/>
      <c r="G199" s="13"/>
      <c r="H199" s="39"/>
      <c r="I199" s="34"/>
      <c r="J199" s="11"/>
      <c r="K199" s="20"/>
    </row>
    <row r="200" spans="1:11" x14ac:dyDescent="0.25">
      <c r="A200" s="48" t="s">
        <v>110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25">
      <c r="A201" s="40">
        <f>EDATE(A198,1)</f>
        <v>39448</v>
      </c>
      <c r="B201" s="20" t="s">
        <v>125</v>
      </c>
      <c r="C201" s="13">
        <v>1.25</v>
      </c>
      <c r="D201" s="39">
        <v>5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 t="s">
        <v>229</v>
      </c>
    </row>
    <row r="202" spans="1:11" x14ac:dyDescent="0.25">
      <c r="A202" s="40"/>
      <c r="B202" s="20" t="s">
        <v>227</v>
      </c>
      <c r="C202" s="13"/>
      <c r="D202" s="39">
        <v>0.51700000000000002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40">
        <f>EDATE(A201,1)</f>
        <v>39479</v>
      </c>
      <c r="B203" s="20" t="s">
        <v>122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2</v>
      </c>
      <c r="I203" s="34"/>
      <c r="J203" s="11"/>
      <c r="K203" s="20" t="s">
        <v>230</v>
      </c>
    </row>
    <row r="204" spans="1:11" x14ac:dyDescent="0.25">
      <c r="A204" s="40"/>
      <c r="B204" s="20" t="s">
        <v>228</v>
      </c>
      <c r="C204" s="13"/>
      <c r="D204" s="39">
        <v>0.16200000000000001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40">
        <f>EDATE(A203,1)</f>
        <v>39508</v>
      </c>
      <c r="B205" s="20" t="s">
        <v>156</v>
      </c>
      <c r="C205" s="13">
        <v>1.25</v>
      </c>
      <c r="D205" s="39">
        <v>3.1000000000000014E-2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f t="shared" si="2"/>
        <v>39539</v>
      </c>
      <c r="B206" s="20" t="s">
        <v>231</v>
      </c>
      <c r="C206" s="13">
        <v>1.25</v>
      </c>
      <c r="D206" s="39">
        <v>0.246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f t="shared" si="2"/>
        <v>39569</v>
      </c>
      <c r="B207" s="20" t="s">
        <v>232</v>
      </c>
      <c r="C207" s="13">
        <v>1.25</v>
      </c>
      <c r="D207" s="39">
        <v>0.26500000000000001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f t="shared" si="2"/>
        <v>39600</v>
      </c>
      <c r="B208" s="20" t="s">
        <v>165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 t="s">
        <v>236</v>
      </c>
    </row>
    <row r="209" spans="1:11" x14ac:dyDescent="0.25">
      <c r="A209" s="40"/>
      <c r="B209" s="20" t="s">
        <v>165</v>
      </c>
      <c r="C209" s="13"/>
      <c r="D209" s="39"/>
      <c r="E209" s="34"/>
      <c r="F209" s="20"/>
      <c r="G209" s="13"/>
      <c r="H209" s="39"/>
      <c r="I209" s="34"/>
      <c r="J209" s="11"/>
      <c r="K209" s="20" t="s">
        <v>237</v>
      </c>
    </row>
    <row r="210" spans="1:11" x14ac:dyDescent="0.25">
      <c r="A210" s="40"/>
      <c r="B210" s="20" t="s">
        <v>233</v>
      </c>
      <c r="C210" s="13"/>
      <c r="D210" s="39">
        <v>0.13100000000000001</v>
      </c>
      <c r="E210" s="34"/>
      <c r="F210" s="20"/>
      <c r="G210" s="13"/>
      <c r="H210" s="39"/>
      <c r="I210" s="34"/>
      <c r="J210" s="11"/>
      <c r="K210" s="20"/>
    </row>
    <row r="211" spans="1:11" x14ac:dyDescent="0.25">
      <c r="A211" s="40">
        <f>EDATE(A208,1)</f>
        <v>39630</v>
      </c>
      <c r="B211" s="20" t="s">
        <v>213</v>
      </c>
      <c r="C211" s="13">
        <v>1.25</v>
      </c>
      <c r="D211" s="39">
        <v>8.3000000000000004E-2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40">
        <f t="shared" si="2"/>
        <v>39661</v>
      </c>
      <c r="B212" s="20" t="s">
        <v>234</v>
      </c>
      <c r="C212" s="13">
        <v>1.25</v>
      </c>
      <c r="D212" s="39">
        <v>0.33300000000000002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40">
        <f t="shared" si="2"/>
        <v>39692</v>
      </c>
      <c r="B213" s="20" t="s">
        <v>140</v>
      </c>
      <c r="C213" s="13">
        <v>1.25</v>
      </c>
      <c r="D213" s="39">
        <v>2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 t="s">
        <v>238</v>
      </c>
    </row>
    <row r="214" spans="1:11" x14ac:dyDescent="0.25">
      <c r="A214" s="40"/>
      <c r="B214" s="20" t="s">
        <v>235</v>
      </c>
      <c r="C214" s="13"/>
      <c r="D214" s="39">
        <v>0.156</v>
      </c>
      <c r="E214" s="34"/>
      <c r="F214" s="20"/>
      <c r="G214" s="13"/>
      <c r="H214" s="39"/>
      <c r="I214" s="34"/>
      <c r="J214" s="11"/>
      <c r="K214" s="20"/>
    </row>
    <row r="215" spans="1:11" x14ac:dyDescent="0.25">
      <c r="A215" s="40">
        <f>EDATE(A213,1)</f>
        <v>39722</v>
      </c>
      <c r="B215" s="20"/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40">
        <f t="shared" si="2"/>
        <v>39753</v>
      </c>
      <c r="B216" s="20" t="s">
        <v>96</v>
      </c>
      <c r="C216" s="13">
        <v>1.25</v>
      </c>
      <c r="D216" s="39">
        <v>3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40">
        <f t="shared" si="2"/>
        <v>39783</v>
      </c>
      <c r="B217" s="20"/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48" t="s">
        <v>109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25">
      <c r="A219" s="40">
        <f>EDATE(A217,1)</f>
        <v>39814</v>
      </c>
      <c r="B219" s="20" t="s">
        <v>241</v>
      </c>
      <c r="C219" s="13">
        <v>1.25</v>
      </c>
      <c r="D219" s="39">
        <v>7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 t="s">
        <v>243</v>
      </c>
    </row>
    <row r="220" spans="1:11" x14ac:dyDescent="0.25">
      <c r="A220" s="40"/>
      <c r="B220" s="20" t="s">
        <v>239</v>
      </c>
      <c r="C220" s="13"/>
      <c r="D220" s="39">
        <v>0.33500000000000002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f>EDATE(A219,1)</f>
        <v>39845</v>
      </c>
      <c r="B221" s="20" t="s">
        <v>240</v>
      </c>
      <c r="C221" s="13">
        <v>1.25</v>
      </c>
      <c r="D221" s="39">
        <v>0.13700000000000001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f t="shared" si="2"/>
        <v>39873</v>
      </c>
      <c r="B222" s="20" t="s">
        <v>140</v>
      </c>
      <c r="C222" s="13">
        <v>1.25</v>
      </c>
      <c r="D222" s="39">
        <v>2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 t="s">
        <v>242</v>
      </c>
    </row>
    <row r="223" spans="1:11" x14ac:dyDescent="0.25">
      <c r="A223" s="40"/>
      <c r="B223" s="20" t="s">
        <v>205</v>
      </c>
      <c r="C223" s="13"/>
      <c r="D223" s="39">
        <v>9.8000000000000004E-2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25">
      <c r="A224" s="40">
        <f>EDATE(A222,1)</f>
        <v>39904</v>
      </c>
      <c r="B224" s="20" t="s">
        <v>235</v>
      </c>
      <c r="C224" s="13">
        <v>1.25</v>
      </c>
      <c r="D224" s="39">
        <v>0.156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40">
        <f t="shared" si="2"/>
        <v>39934</v>
      </c>
      <c r="B225" s="20" t="s">
        <v>208</v>
      </c>
      <c r="C225" s="13">
        <v>1.25</v>
      </c>
      <c r="D225" s="39">
        <v>0.371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40">
        <f t="shared" si="2"/>
        <v>39965</v>
      </c>
      <c r="B226" s="20" t="s">
        <v>127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252</v>
      </c>
    </row>
    <row r="227" spans="1:11" x14ac:dyDescent="0.25">
      <c r="A227" s="40"/>
      <c r="B227" s="20" t="s">
        <v>244</v>
      </c>
      <c r="C227" s="13"/>
      <c r="D227" s="39">
        <v>10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 t="s">
        <v>253</v>
      </c>
    </row>
    <row r="228" spans="1:11" x14ac:dyDescent="0.25">
      <c r="A228" s="40"/>
      <c r="B228" s="20" t="s">
        <v>213</v>
      </c>
      <c r="C228" s="13"/>
      <c r="D228" s="39">
        <v>8.3000000000000004E-2</v>
      </c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20"/>
    </row>
    <row r="229" spans="1:11" x14ac:dyDescent="0.25">
      <c r="A229" s="40">
        <f>EDATE(A226,1)</f>
        <v>39995</v>
      </c>
      <c r="B229" s="20" t="s">
        <v>245</v>
      </c>
      <c r="C229" s="13">
        <v>1.25</v>
      </c>
      <c r="D229" s="39">
        <v>0.14599999999999999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40">
        <f t="shared" si="2"/>
        <v>40026</v>
      </c>
      <c r="B230" s="20" t="s">
        <v>246</v>
      </c>
      <c r="C230" s="13">
        <v>1.25</v>
      </c>
      <c r="D230" s="39">
        <v>0.27700000000000002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40">
        <f t="shared" si="2"/>
        <v>40057</v>
      </c>
      <c r="B231" s="20" t="s">
        <v>247</v>
      </c>
      <c r="C231" s="13">
        <v>1.25</v>
      </c>
      <c r="D231" s="39">
        <v>0.125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0">
        <f t="shared" si="2"/>
        <v>40087</v>
      </c>
      <c r="B232" s="20" t="s">
        <v>248</v>
      </c>
      <c r="C232" s="13">
        <v>1.25</v>
      </c>
      <c r="D232" s="39">
        <v>0.41699999999999998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25">
      <c r="A233" s="40">
        <f t="shared" si="2"/>
        <v>40118</v>
      </c>
      <c r="B233" s="20" t="s">
        <v>249</v>
      </c>
      <c r="C233" s="13">
        <v>1.25</v>
      </c>
      <c r="D233" s="39">
        <v>0.375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>
        <f t="shared" si="2"/>
        <v>40148</v>
      </c>
      <c r="B234" s="20" t="s">
        <v>129</v>
      </c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>
        <v>3</v>
      </c>
      <c r="I234" s="34"/>
      <c r="J234" s="11"/>
      <c r="K234" s="20" t="s">
        <v>251</v>
      </c>
    </row>
    <row r="235" spans="1:11" x14ac:dyDescent="0.25">
      <c r="A235" s="40"/>
      <c r="B235" s="20" t="s">
        <v>250</v>
      </c>
      <c r="C235" s="13"/>
      <c r="D235" s="39">
        <v>0.38500000000000001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8" t="s">
        <v>108</v>
      </c>
      <c r="B236" s="20"/>
      <c r="C236" s="13"/>
      <c r="D236" s="39"/>
      <c r="E236" s="34" t="s">
        <v>32</v>
      </c>
      <c r="F236" s="20"/>
      <c r="G236" s="13" t="str">
        <f>IF(ISBLANK(Table1[[#This Row],[EARNED]]),"",Table1[[#This Row],[EARNED]])</f>
        <v/>
      </c>
      <c r="H236" s="39"/>
      <c r="I236" s="34" t="s">
        <v>32</v>
      </c>
      <c r="J236" s="11"/>
      <c r="K236" s="20"/>
    </row>
    <row r="237" spans="1:11" x14ac:dyDescent="0.25">
      <c r="A237" s="40">
        <f>EDATE(A234,1)</f>
        <v>40179</v>
      </c>
      <c r="B237" s="20" t="s">
        <v>125</v>
      </c>
      <c r="C237" s="13">
        <v>1.25</v>
      </c>
      <c r="D237" s="39">
        <v>5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261</v>
      </c>
    </row>
    <row r="238" spans="1:11" x14ac:dyDescent="0.25">
      <c r="A238" s="40"/>
      <c r="B238" s="20" t="s">
        <v>254</v>
      </c>
      <c r="C238" s="13"/>
      <c r="D238" s="39">
        <v>0.46499999999999997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f>EDATE(A237,1)</f>
        <v>40210</v>
      </c>
      <c r="B239" s="20" t="s">
        <v>255</v>
      </c>
      <c r="C239" s="13">
        <v>1.25</v>
      </c>
      <c r="D239" s="39">
        <v>0.22900000000000001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40">
        <f t="shared" si="2"/>
        <v>40238</v>
      </c>
      <c r="B240" s="20" t="s">
        <v>180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4</v>
      </c>
      <c r="I240" s="34"/>
      <c r="J240" s="11"/>
      <c r="K240" s="20" t="s">
        <v>260</v>
      </c>
    </row>
    <row r="241" spans="1:11" x14ac:dyDescent="0.25">
      <c r="A241" s="40"/>
      <c r="B241" s="20" t="s">
        <v>256</v>
      </c>
      <c r="C241" s="13"/>
      <c r="D241" s="39">
        <v>0.4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>
        <f>EDATE(A240,1)</f>
        <v>40269</v>
      </c>
      <c r="B242" s="20" t="s">
        <v>257</v>
      </c>
      <c r="C242" s="13">
        <v>1.25</v>
      </c>
      <c r="D242" s="39">
        <v>0.17299999999999999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40">
        <f t="shared" si="2"/>
        <v>40299</v>
      </c>
      <c r="B243" s="20" t="s">
        <v>99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1</v>
      </c>
      <c r="I243" s="34"/>
      <c r="J243" s="11"/>
      <c r="K243" s="49">
        <v>40488</v>
      </c>
    </row>
    <row r="244" spans="1:11" x14ac:dyDescent="0.25">
      <c r="A244" s="40"/>
      <c r="B244" s="20" t="s">
        <v>244</v>
      </c>
      <c r="C244" s="13"/>
      <c r="D244" s="39">
        <v>10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 t="s">
        <v>259</v>
      </c>
    </row>
    <row r="245" spans="1:11" x14ac:dyDescent="0.25">
      <c r="A245" s="40"/>
      <c r="B245" s="20" t="s">
        <v>258</v>
      </c>
      <c r="C245" s="13"/>
      <c r="D245" s="39">
        <v>0.45</v>
      </c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20"/>
    </row>
    <row r="246" spans="1:11" x14ac:dyDescent="0.25">
      <c r="A246" s="40">
        <f>EDATE(A243,1)</f>
        <v>40330</v>
      </c>
      <c r="B246" s="20" t="s">
        <v>262</v>
      </c>
      <c r="C246" s="13">
        <v>1.25</v>
      </c>
      <c r="D246" s="39">
        <v>9.4E-2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>
        <f t="shared" si="2"/>
        <v>40360</v>
      </c>
      <c r="B247" s="20" t="s">
        <v>263</v>
      </c>
      <c r="C247" s="13">
        <v>1.25</v>
      </c>
      <c r="D247" s="39">
        <v>0.16900000000000001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f t="shared" si="2"/>
        <v>40391</v>
      </c>
      <c r="B248" s="20" t="s">
        <v>264</v>
      </c>
      <c r="C248" s="13">
        <v>1.25</v>
      </c>
      <c r="D248" s="39">
        <v>0.17100000000000001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f t="shared" si="2"/>
        <v>40422</v>
      </c>
      <c r="B249" s="20" t="s">
        <v>265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4</v>
      </c>
      <c r="I249" s="34"/>
      <c r="J249" s="11"/>
      <c r="K249" s="20" t="s">
        <v>270</v>
      </c>
    </row>
    <row r="250" spans="1:11" x14ac:dyDescent="0.25">
      <c r="A250" s="40"/>
      <c r="B250" s="20" t="s">
        <v>122</v>
      </c>
      <c r="C250" s="13"/>
      <c r="D250" s="39"/>
      <c r="E250" s="34"/>
      <c r="F250" s="20"/>
      <c r="G250" s="13"/>
      <c r="H250" s="39">
        <v>2</v>
      </c>
      <c r="I250" s="34"/>
      <c r="J250" s="11"/>
      <c r="K250" s="20"/>
    </row>
    <row r="251" spans="1:11" x14ac:dyDescent="0.25">
      <c r="A251" s="40"/>
      <c r="B251" s="20" t="s">
        <v>266</v>
      </c>
      <c r="C251" s="13"/>
      <c r="D251" s="39">
        <v>0.32700000000000001</v>
      </c>
      <c r="E251" s="34"/>
      <c r="F251" s="20"/>
      <c r="G251" s="13"/>
      <c r="H251" s="39"/>
      <c r="I251" s="34"/>
      <c r="J251" s="11"/>
      <c r="K251" s="20"/>
    </row>
    <row r="252" spans="1:11" x14ac:dyDescent="0.25">
      <c r="A252" s="40">
        <f>EDATE(A249,1)</f>
        <v>40452</v>
      </c>
      <c r="B252" s="20" t="s">
        <v>267</v>
      </c>
      <c r="C252" s="13">
        <v>1.25</v>
      </c>
      <c r="D252" s="39">
        <v>0.61499999999999999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40">
        <f t="shared" ref="A253:A353" si="3">EDATE(A252,1)</f>
        <v>40483</v>
      </c>
      <c r="B253" s="20" t="s">
        <v>268</v>
      </c>
      <c r="C253" s="13">
        <v>1.25</v>
      </c>
      <c r="D253" s="39">
        <v>0.36499999999999999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40">
        <f t="shared" si="3"/>
        <v>40513</v>
      </c>
      <c r="B254" s="20" t="s">
        <v>269</v>
      </c>
      <c r="C254" s="13">
        <v>1.25</v>
      </c>
      <c r="D254" s="39">
        <v>0.77700000000000002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48" t="s">
        <v>107</v>
      </c>
      <c r="B255" s="20"/>
      <c r="C255" s="13"/>
      <c r="D255" s="39"/>
      <c r="E255" s="34" t="s">
        <v>32</v>
      </c>
      <c r="F255" s="20"/>
      <c r="G255" s="13" t="str">
        <f>IF(ISBLANK(Table1[[#This Row],[EARNED]]),"",Table1[[#This Row],[EARNED]])</f>
        <v/>
      </c>
      <c r="H255" s="39"/>
      <c r="I255" s="34" t="s">
        <v>32</v>
      </c>
      <c r="J255" s="11"/>
      <c r="K255" s="20"/>
    </row>
    <row r="256" spans="1:11" x14ac:dyDescent="0.25">
      <c r="A256" s="40">
        <f>EDATE(A254,1)</f>
        <v>40544</v>
      </c>
      <c r="B256" s="20" t="s">
        <v>216</v>
      </c>
      <c r="C256" s="13">
        <v>1.25</v>
      </c>
      <c r="D256" s="39">
        <v>8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25">
      <c r="A257" s="40"/>
      <c r="B257" s="20" t="s">
        <v>269</v>
      </c>
      <c r="C257" s="13"/>
      <c r="D257" s="39">
        <v>0.77700000000000002</v>
      </c>
      <c r="E257" s="34"/>
      <c r="F257" s="20"/>
      <c r="G257" s="13"/>
      <c r="H257" s="39"/>
      <c r="I257" s="34"/>
      <c r="J257" s="11"/>
      <c r="K257" s="20"/>
    </row>
    <row r="258" spans="1:11" x14ac:dyDescent="0.25">
      <c r="A258" s="40">
        <f>EDATE(A256,1)</f>
        <v>40575</v>
      </c>
      <c r="B258" s="20" t="s">
        <v>271</v>
      </c>
      <c r="C258" s="13">
        <v>1.25</v>
      </c>
      <c r="D258" s="39">
        <v>0.14799999999999999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40">
        <f t="shared" si="3"/>
        <v>40603</v>
      </c>
      <c r="B259" s="20" t="s">
        <v>272</v>
      </c>
      <c r="C259" s="13">
        <v>1.25</v>
      </c>
      <c r="D259" s="39">
        <v>0.36499999999999999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40">
        <f t="shared" si="3"/>
        <v>40634</v>
      </c>
      <c r="B260" s="20" t="s">
        <v>129</v>
      </c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>
        <v>3</v>
      </c>
      <c r="I260" s="34"/>
      <c r="J260" s="11"/>
      <c r="K260" s="20" t="s">
        <v>277</v>
      </c>
    </row>
    <row r="261" spans="1:11" x14ac:dyDescent="0.25">
      <c r="A261" s="40"/>
      <c r="B261" s="20" t="s">
        <v>140</v>
      </c>
      <c r="C261" s="13"/>
      <c r="D261" s="39">
        <v>2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 t="s">
        <v>276</v>
      </c>
    </row>
    <row r="262" spans="1:11" x14ac:dyDescent="0.25">
      <c r="A262" s="40"/>
      <c r="B262" s="20" t="s">
        <v>272</v>
      </c>
      <c r="C262" s="13"/>
      <c r="D262" s="39">
        <v>0.36499999999999999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40">
        <f>EDATE(A260,1)</f>
        <v>40664</v>
      </c>
      <c r="B263" s="20" t="s">
        <v>133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5</v>
      </c>
      <c r="I263" s="34"/>
      <c r="J263" s="11"/>
      <c r="K263" s="20" t="s">
        <v>275</v>
      </c>
    </row>
    <row r="264" spans="1:11" x14ac:dyDescent="0.25">
      <c r="A264" s="40"/>
      <c r="B264" s="20" t="s">
        <v>165</v>
      </c>
      <c r="C264" s="13"/>
      <c r="D264" s="39"/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 t="s">
        <v>274</v>
      </c>
    </row>
    <row r="265" spans="1:11" x14ac:dyDescent="0.25">
      <c r="A265" s="40"/>
      <c r="B265" s="20" t="s">
        <v>273</v>
      </c>
      <c r="C265" s="13"/>
      <c r="D265" s="39">
        <v>0.35399999999999998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25">
      <c r="A266" s="40">
        <f>EDATE(A263,1)</f>
        <v>40695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40">
        <f t="shared" si="3"/>
        <v>40725</v>
      </c>
      <c r="B267" s="20"/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40">
        <f t="shared" si="3"/>
        <v>40756</v>
      </c>
      <c r="B268" s="20" t="s">
        <v>278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15</v>
      </c>
      <c r="I268" s="34"/>
      <c r="J268" s="11"/>
      <c r="K268" s="20" t="s">
        <v>279</v>
      </c>
    </row>
    <row r="269" spans="1:11" x14ac:dyDescent="0.25">
      <c r="A269" s="40">
        <f t="shared" si="3"/>
        <v>40787</v>
      </c>
      <c r="B269" s="20"/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40">
        <f t="shared" si="3"/>
        <v>40817</v>
      </c>
      <c r="B270" s="20"/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0">
        <f t="shared" si="3"/>
        <v>40848</v>
      </c>
      <c r="B271" s="20" t="s">
        <v>280</v>
      </c>
      <c r="C271" s="13">
        <v>1.25</v>
      </c>
      <c r="D271" s="39">
        <v>0.24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40">
        <f t="shared" si="3"/>
        <v>40878</v>
      </c>
      <c r="B272" s="20" t="s">
        <v>281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>
        <v>14</v>
      </c>
      <c r="I272" s="34"/>
      <c r="J272" s="11"/>
      <c r="K272" s="20" t="s">
        <v>283</v>
      </c>
    </row>
    <row r="273" spans="1:11" x14ac:dyDescent="0.25">
      <c r="A273" s="40"/>
      <c r="B273" s="20" t="s">
        <v>282</v>
      </c>
      <c r="C273" s="13"/>
      <c r="D273" s="39">
        <v>0.18099999999999999</v>
      </c>
      <c r="E273" s="34"/>
      <c r="F273" s="20"/>
      <c r="G273" s="13"/>
      <c r="H273" s="39"/>
      <c r="I273" s="34"/>
      <c r="J273" s="11"/>
      <c r="K273" s="20"/>
    </row>
    <row r="274" spans="1:11" x14ac:dyDescent="0.25">
      <c r="A274" s="48" t="s">
        <v>106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/>
    </row>
    <row r="275" spans="1:11" x14ac:dyDescent="0.25">
      <c r="A275" s="40">
        <f>EDATE(A272,1)</f>
        <v>40909</v>
      </c>
      <c r="B275" s="20" t="s">
        <v>140</v>
      </c>
      <c r="C275" s="13">
        <v>1.25</v>
      </c>
      <c r="D275" s="39">
        <v>2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290</v>
      </c>
    </row>
    <row r="276" spans="1:11" x14ac:dyDescent="0.25">
      <c r="A276" s="40"/>
      <c r="B276" s="20" t="s">
        <v>96</v>
      </c>
      <c r="C276" s="13"/>
      <c r="D276" s="39">
        <v>3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20" t="s">
        <v>289</v>
      </c>
    </row>
    <row r="277" spans="1:11" x14ac:dyDescent="0.25">
      <c r="A277" s="40">
        <f>EDATE(A275,1)</f>
        <v>40940</v>
      </c>
      <c r="B277" s="20"/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25">
      <c r="A278" s="40">
        <f t="shared" si="3"/>
        <v>40969</v>
      </c>
      <c r="B278" s="20" t="s">
        <v>122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>
        <v>2</v>
      </c>
      <c r="I278" s="34"/>
      <c r="J278" s="11"/>
      <c r="K278" s="20" t="s">
        <v>288</v>
      </c>
    </row>
    <row r="279" spans="1:11" x14ac:dyDescent="0.25">
      <c r="A279" s="40"/>
      <c r="B279" s="20" t="s">
        <v>122</v>
      </c>
      <c r="C279" s="13"/>
      <c r="D279" s="39"/>
      <c r="E279" s="34"/>
      <c r="F279" s="20"/>
      <c r="G279" s="13" t="str">
        <f>IF(ISBLANK(Table1[[#This Row],[EARNED]]),"",Table1[[#This Row],[EARNED]])</f>
        <v/>
      </c>
      <c r="H279" s="39">
        <v>2</v>
      </c>
      <c r="I279" s="34"/>
      <c r="J279" s="11"/>
      <c r="K279" s="20" t="s">
        <v>287</v>
      </c>
    </row>
    <row r="280" spans="1:11" x14ac:dyDescent="0.25">
      <c r="A280" s="40"/>
      <c r="B280" s="20" t="s">
        <v>127</v>
      </c>
      <c r="C280" s="13"/>
      <c r="D280" s="39"/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 t="s">
        <v>286</v>
      </c>
    </row>
    <row r="281" spans="1:11" x14ac:dyDescent="0.25">
      <c r="A281" s="40">
        <f>EDATE(A278,1)</f>
        <v>41000</v>
      </c>
      <c r="B281" s="20" t="s">
        <v>194</v>
      </c>
      <c r="C281" s="13">
        <v>1.25</v>
      </c>
      <c r="D281" s="39">
        <v>11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 t="s">
        <v>284</v>
      </c>
    </row>
    <row r="282" spans="1:11" x14ac:dyDescent="0.25">
      <c r="A282" s="40"/>
      <c r="B282" s="20" t="s">
        <v>191</v>
      </c>
      <c r="C282" s="13"/>
      <c r="D282" s="39">
        <v>1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 t="s">
        <v>285</v>
      </c>
    </row>
    <row r="283" spans="1:11" x14ac:dyDescent="0.25">
      <c r="A283" s="40">
        <f>EDATE(A281,1)</f>
        <v>41030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f t="shared" si="3"/>
        <v>41061</v>
      </c>
      <c r="B284" s="20" t="s">
        <v>122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>
        <v>2</v>
      </c>
      <c r="I284" s="34"/>
      <c r="J284" s="11"/>
      <c r="K284" s="20" t="s">
        <v>295</v>
      </c>
    </row>
    <row r="285" spans="1:11" x14ac:dyDescent="0.25">
      <c r="A285" s="40">
        <f t="shared" si="3"/>
        <v>41091</v>
      </c>
      <c r="B285" s="20" t="s">
        <v>122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>
        <v>2</v>
      </c>
      <c r="I285" s="34"/>
      <c r="J285" s="11"/>
      <c r="K285" s="20" t="s">
        <v>294</v>
      </c>
    </row>
    <row r="286" spans="1:11" x14ac:dyDescent="0.25">
      <c r="A286" s="40"/>
      <c r="B286" s="20" t="s">
        <v>122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>
        <v>2</v>
      </c>
      <c r="I286" s="34"/>
      <c r="J286" s="11"/>
      <c r="K286" s="20" t="s">
        <v>293</v>
      </c>
    </row>
    <row r="287" spans="1:11" x14ac:dyDescent="0.25">
      <c r="A287" s="40">
        <f>EDATE(A285,1)</f>
        <v>41122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40">
        <f t="shared" si="3"/>
        <v>41153</v>
      </c>
      <c r="B288" s="20" t="s">
        <v>152</v>
      </c>
      <c r="C288" s="13">
        <v>1.25</v>
      </c>
      <c r="D288" s="39">
        <v>5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 t="s">
        <v>292</v>
      </c>
    </row>
    <row r="289" spans="1:11" x14ac:dyDescent="0.25">
      <c r="A289" s="40"/>
      <c r="B289" s="20" t="s">
        <v>133</v>
      </c>
      <c r="C289" s="13"/>
      <c r="D289" s="39"/>
      <c r="E289" s="34"/>
      <c r="F289" s="20"/>
      <c r="G289" s="13" t="str">
        <f>IF(ISBLANK(Table1[[#This Row],[EARNED]]),"",Table1[[#This Row],[EARNED]])</f>
        <v/>
      </c>
      <c r="H289" s="39">
        <v>5</v>
      </c>
      <c r="I289" s="34"/>
      <c r="J289" s="11"/>
      <c r="K289" s="20" t="s">
        <v>291</v>
      </c>
    </row>
    <row r="290" spans="1:11" x14ac:dyDescent="0.25">
      <c r="A290" s="40">
        <f>EDATE(A288,1)</f>
        <v>41183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40">
        <f t="shared" si="3"/>
        <v>41214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40">
        <f t="shared" si="3"/>
        <v>41244</v>
      </c>
      <c r="B292" s="20"/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48" t="s">
        <v>105</v>
      </c>
      <c r="B293" s="20"/>
      <c r="C293" s="13"/>
      <c r="D293" s="39"/>
      <c r="E293" s="34" t="s">
        <v>32</v>
      </c>
      <c r="F293" s="20"/>
      <c r="G293" s="13" t="str">
        <f>IF(ISBLANK(Table1[[#This Row],[EARNED]]),"",Table1[[#This Row],[EARNED]])</f>
        <v/>
      </c>
      <c r="H293" s="39"/>
      <c r="I293" s="34" t="s">
        <v>32</v>
      </c>
      <c r="J293" s="11"/>
      <c r="K293" s="20"/>
    </row>
    <row r="294" spans="1:11" x14ac:dyDescent="0.25">
      <c r="A294" s="40">
        <f>EDATE(A292,1)</f>
        <v>41275</v>
      </c>
      <c r="B294" s="20" t="s">
        <v>96</v>
      </c>
      <c r="C294" s="13">
        <v>1.25</v>
      </c>
      <c r="D294" s="39">
        <v>3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 t="s">
        <v>298</v>
      </c>
    </row>
    <row r="295" spans="1:11" x14ac:dyDescent="0.25">
      <c r="A295" s="40">
        <f t="shared" si="3"/>
        <v>41306</v>
      </c>
      <c r="B295" s="20" t="s">
        <v>99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>
        <v>1</v>
      </c>
      <c r="I295" s="34"/>
      <c r="J295" s="11"/>
      <c r="K295" s="20" t="s">
        <v>297</v>
      </c>
    </row>
    <row r="296" spans="1:11" x14ac:dyDescent="0.25">
      <c r="A296" s="40"/>
      <c r="B296" s="20" t="s">
        <v>191</v>
      </c>
      <c r="C296" s="13"/>
      <c r="D296" s="39">
        <v>1</v>
      </c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49">
        <v>41520</v>
      </c>
    </row>
    <row r="297" spans="1:11" x14ac:dyDescent="0.25">
      <c r="A297" s="40"/>
      <c r="B297" s="20" t="s">
        <v>191</v>
      </c>
      <c r="C297" s="13"/>
      <c r="D297" s="39">
        <v>1</v>
      </c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296</v>
      </c>
    </row>
    <row r="298" spans="1:11" x14ac:dyDescent="0.25">
      <c r="A298" s="40">
        <f>EDATE(A295,1)</f>
        <v>41334</v>
      </c>
      <c r="B298" s="20" t="s">
        <v>203</v>
      </c>
      <c r="C298" s="13">
        <v>1.25</v>
      </c>
      <c r="D298" s="39">
        <v>6.9000000000000006E-2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40">
        <f t="shared" si="3"/>
        <v>41365</v>
      </c>
      <c r="B299" s="20" t="s">
        <v>99</v>
      </c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>
        <v>1</v>
      </c>
      <c r="I299" s="34"/>
      <c r="J299" s="11"/>
      <c r="K299" s="49">
        <v>41612</v>
      </c>
    </row>
    <row r="300" spans="1:11" x14ac:dyDescent="0.25">
      <c r="A300" s="40"/>
      <c r="B300" s="20" t="s">
        <v>185</v>
      </c>
      <c r="C300" s="13"/>
      <c r="D300" s="39"/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 t="s">
        <v>302</v>
      </c>
    </row>
    <row r="301" spans="1:11" x14ac:dyDescent="0.25">
      <c r="A301" s="40">
        <f>EDATE(A299,1)</f>
        <v>41395</v>
      </c>
      <c r="B301" s="20" t="s">
        <v>140</v>
      </c>
      <c r="C301" s="13">
        <v>1.25</v>
      </c>
      <c r="D301" s="39">
        <v>2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 t="s">
        <v>303</v>
      </c>
    </row>
    <row r="302" spans="1:11" x14ac:dyDescent="0.25">
      <c r="A302" s="40">
        <f t="shared" si="3"/>
        <v>41426</v>
      </c>
      <c r="B302" s="20" t="s">
        <v>129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>
        <v>3</v>
      </c>
      <c r="I302" s="34"/>
      <c r="J302" s="11"/>
      <c r="K302" s="20" t="s">
        <v>304</v>
      </c>
    </row>
    <row r="303" spans="1:11" x14ac:dyDescent="0.25">
      <c r="A303" s="40"/>
      <c r="B303" s="20" t="s">
        <v>299</v>
      </c>
      <c r="C303" s="13"/>
      <c r="D303" s="39">
        <v>4.633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25">
      <c r="A304" s="40">
        <f>EDATE(A302,1)</f>
        <v>41456</v>
      </c>
      <c r="B304" s="20" t="s">
        <v>99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1</v>
      </c>
      <c r="I304" s="34"/>
      <c r="J304" s="11"/>
      <c r="K304" s="49">
        <v>41615</v>
      </c>
    </row>
    <row r="305" spans="1:11" x14ac:dyDescent="0.25">
      <c r="A305" s="40"/>
      <c r="B305" s="20" t="s">
        <v>300</v>
      </c>
      <c r="C305" s="13"/>
      <c r="D305" s="39">
        <v>1.085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/>
    </row>
    <row r="306" spans="1:11" x14ac:dyDescent="0.25">
      <c r="A306" s="40">
        <f>EDATE(A304,1)</f>
        <v>41487</v>
      </c>
      <c r="B306" s="20" t="s">
        <v>133</v>
      </c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>
        <v>5</v>
      </c>
      <c r="I306" s="34"/>
      <c r="J306" s="11"/>
      <c r="K306" s="20"/>
    </row>
    <row r="307" spans="1:11" x14ac:dyDescent="0.25">
      <c r="A307" s="40"/>
      <c r="B307" s="20" t="s">
        <v>145</v>
      </c>
      <c r="C307" s="13"/>
      <c r="D307" s="39">
        <v>3</v>
      </c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40"/>
      <c r="B308" s="20" t="s">
        <v>213</v>
      </c>
      <c r="C308" s="13"/>
      <c r="D308" s="39">
        <v>8.3000000000000004E-2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25">
      <c r="A309" s="40">
        <f>EDATE(A306,1)</f>
        <v>41518</v>
      </c>
      <c r="B309" s="20" t="s">
        <v>140</v>
      </c>
      <c r="C309" s="13">
        <v>1.25</v>
      </c>
      <c r="D309" s="39">
        <v>2</v>
      </c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 t="s">
        <v>301</v>
      </c>
    </row>
    <row r="310" spans="1:11" x14ac:dyDescent="0.25">
      <c r="A310" s="40">
        <f t="shared" si="3"/>
        <v>41548</v>
      </c>
      <c r="B310" s="20" t="s">
        <v>226</v>
      </c>
      <c r="C310" s="13">
        <v>1.25</v>
      </c>
      <c r="D310" s="39">
        <v>0.5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40">
        <f t="shared" si="3"/>
        <v>41579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25">
      <c r="A312" s="40">
        <f t="shared" si="3"/>
        <v>41609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48" t="s">
        <v>104</v>
      </c>
      <c r="B313" s="20"/>
      <c r="C313" s="13"/>
      <c r="D313" s="39"/>
      <c r="E313" s="34" t="s">
        <v>32</v>
      </c>
      <c r="F313" s="20"/>
      <c r="G313" s="13" t="str">
        <f>IF(ISBLANK(Table1[[#This Row],[EARNED]]),"",Table1[[#This Row],[EARNED]])</f>
        <v/>
      </c>
      <c r="H313" s="39"/>
      <c r="I313" s="34" t="s">
        <v>32</v>
      </c>
      <c r="J313" s="11"/>
      <c r="K313" s="20"/>
    </row>
    <row r="314" spans="1:11" x14ac:dyDescent="0.25">
      <c r="A314" s="40">
        <f>EDATE(A312,1)</f>
        <v>41640</v>
      </c>
      <c r="B314" s="20" t="s">
        <v>171</v>
      </c>
      <c r="C314" s="13">
        <v>1.25</v>
      </c>
      <c r="D314" s="39">
        <v>2</v>
      </c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 t="s">
        <v>311</v>
      </c>
    </row>
    <row r="315" spans="1:11" x14ac:dyDescent="0.25">
      <c r="A315" s="40">
        <f t="shared" si="3"/>
        <v>41671</v>
      </c>
      <c r="B315" s="20" t="s">
        <v>305</v>
      </c>
      <c r="C315" s="13">
        <v>1.25</v>
      </c>
      <c r="D315" s="39">
        <v>2.0750000000000002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40">
        <f t="shared" si="3"/>
        <v>41699</v>
      </c>
      <c r="B316" s="20" t="s">
        <v>312</v>
      </c>
      <c r="C316" s="13">
        <v>1.25</v>
      </c>
      <c r="D316" s="39">
        <v>4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 t="s">
        <v>313</v>
      </c>
    </row>
    <row r="317" spans="1:11" x14ac:dyDescent="0.25">
      <c r="A317" s="40"/>
      <c r="B317" s="20" t="s">
        <v>122</v>
      </c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>
        <v>2</v>
      </c>
      <c r="I317" s="34"/>
      <c r="J317" s="11"/>
      <c r="K317" s="20" t="s">
        <v>314</v>
      </c>
    </row>
    <row r="318" spans="1:11" x14ac:dyDescent="0.25">
      <c r="A318" s="40">
        <f>EDATE(A316,1)</f>
        <v>41730</v>
      </c>
      <c r="B318" s="20" t="s">
        <v>306</v>
      </c>
      <c r="C318" s="13">
        <v>1.25</v>
      </c>
      <c r="D318" s="39">
        <v>0.11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40">
        <f t="shared" si="3"/>
        <v>41760</v>
      </c>
      <c r="B319" s="20" t="s">
        <v>99</v>
      </c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>
        <v>1</v>
      </c>
      <c r="I319" s="34"/>
      <c r="J319" s="11"/>
      <c r="K319" s="20" t="s">
        <v>315</v>
      </c>
    </row>
    <row r="320" spans="1:11" x14ac:dyDescent="0.25">
      <c r="A320" s="40"/>
      <c r="B320" s="20" t="s">
        <v>165</v>
      </c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 t="s">
        <v>316</v>
      </c>
    </row>
    <row r="321" spans="1:11" x14ac:dyDescent="0.25">
      <c r="A321" s="40"/>
      <c r="B321" s="20" t="s">
        <v>165</v>
      </c>
      <c r="C321" s="13"/>
      <c r="D321" s="39"/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 t="s">
        <v>317</v>
      </c>
    </row>
    <row r="322" spans="1:11" x14ac:dyDescent="0.25">
      <c r="A322" s="40">
        <f>EDATE(A319,1)</f>
        <v>41791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si="3"/>
        <v>41821</v>
      </c>
      <c r="B323" s="20" t="s">
        <v>180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4</v>
      </c>
      <c r="I323" s="34"/>
      <c r="J323" s="11"/>
      <c r="K323" s="20" t="s">
        <v>318</v>
      </c>
    </row>
    <row r="324" spans="1:11" x14ac:dyDescent="0.25">
      <c r="A324" s="40"/>
      <c r="B324" s="20" t="s">
        <v>224</v>
      </c>
      <c r="C324" s="13"/>
      <c r="D324" s="39"/>
      <c r="E324" s="34"/>
      <c r="F324" s="20"/>
      <c r="G324" s="13"/>
      <c r="H324" s="39">
        <v>11</v>
      </c>
      <c r="I324" s="34"/>
      <c r="J324" s="11"/>
      <c r="K324" s="20" t="s">
        <v>319</v>
      </c>
    </row>
    <row r="325" spans="1:11" x14ac:dyDescent="0.25">
      <c r="A325" s="40"/>
      <c r="B325" s="20" t="s">
        <v>174</v>
      </c>
      <c r="C325" s="13"/>
      <c r="D325" s="39">
        <v>5.1999999999999998E-2</v>
      </c>
      <c r="E325" s="34"/>
      <c r="F325" s="20"/>
      <c r="G325" s="13"/>
      <c r="H325" s="39"/>
      <c r="I325" s="34"/>
      <c r="J325" s="11"/>
      <c r="K325" s="20"/>
    </row>
    <row r="326" spans="1:11" x14ac:dyDescent="0.25">
      <c r="A326" s="40">
        <f>EDATE(A323,1)</f>
        <v>41852</v>
      </c>
      <c r="B326" s="20" t="s">
        <v>307</v>
      </c>
      <c r="C326" s="13">
        <v>1.25</v>
      </c>
      <c r="D326" s="39">
        <v>0.104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40">
        <f t="shared" si="3"/>
        <v>41883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40">
        <f t="shared" si="3"/>
        <v>41913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40">
        <f t="shared" si="3"/>
        <v>41944</v>
      </c>
      <c r="B329" s="20" t="s">
        <v>308</v>
      </c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>
        <v>10</v>
      </c>
      <c r="I329" s="34"/>
      <c r="J329" s="11"/>
      <c r="K329" s="20" t="s">
        <v>309</v>
      </c>
    </row>
    <row r="330" spans="1:11" x14ac:dyDescent="0.25">
      <c r="A330" s="40"/>
      <c r="B330" s="20" t="s">
        <v>122</v>
      </c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>
        <v>2</v>
      </c>
      <c r="I330" s="34"/>
      <c r="J330" s="11"/>
      <c r="K330" s="20" t="s">
        <v>310</v>
      </c>
    </row>
    <row r="331" spans="1:11" x14ac:dyDescent="0.25">
      <c r="A331" s="40"/>
      <c r="B331" s="20" t="s">
        <v>122</v>
      </c>
      <c r="C331" s="13"/>
      <c r="D331" s="39"/>
      <c r="E331" s="34"/>
      <c r="F331" s="20"/>
      <c r="G331" s="13"/>
      <c r="H331" s="39">
        <v>2</v>
      </c>
      <c r="I331" s="34"/>
      <c r="J331" s="11"/>
      <c r="K331" s="20" t="s">
        <v>320</v>
      </c>
    </row>
    <row r="332" spans="1:11" x14ac:dyDescent="0.25">
      <c r="A332" s="40">
        <f>EDATE(A329,1)</f>
        <v>41974</v>
      </c>
      <c r="B332" s="20" t="s">
        <v>321</v>
      </c>
      <c r="C332" s="13">
        <v>1.25</v>
      </c>
      <c r="D332" s="39">
        <v>4.415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25">
      <c r="A333" s="48" t="s">
        <v>103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25">
      <c r="A334" s="40">
        <f>EDATE(A332,1)</f>
        <v>42005</v>
      </c>
      <c r="B334" s="20" t="s">
        <v>96</v>
      </c>
      <c r="C334" s="13">
        <v>1.25</v>
      </c>
      <c r="D334" s="39">
        <v>3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 t="s">
        <v>328</v>
      </c>
    </row>
    <row r="335" spans="1:11" x14ac:dyDescent="0.25">
      <c r="A335" s="40"/>
      <c r="B335" s="20" t="s">
        <v>322</v>
      </c>
      <c r="C335" s="13"/>
      <c r="D335" s="39">
        <v>5.7210000000000001</v>
      </c>
      <c r="E335" s="34"/>
      <c r="F335" s="20"/>
      <c r="G335" s="13" t="str">
        <f>IF(ISBLANK(Table1[[#This Row],[EARNED]]),"",Table1[[#This Row],[EARNED]])</f>
        <v/>
      </c>
      <c r="H335" s="39"/>
      <c r="I335" s="34"/>
      <c r="J335" s="11"/>
      <c r="K335" s="20"/>
    </row>
    <row r="336" spans="1:11" x14ac:dyDescent="0.25">
      <c r="A336" s="40">
        <f>EDATE(A334,1)</f>
        <v>42036</v>
      </c>
      <c r="B336" s="20" t="s">
        <v>323</v>
      </c>
      <c r="C336" s="13">
        <v>1.25</v>
      </c>
      <c r="D336" s="39">
        <v>2.0670000000000002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40">
        <f t="shared" si="3"/>
        <v>42064</v>
      </c>
      <c r="B337" s="20" t="s">
        <v>324</v>
      </c>
      <c r="C337" s="13">
        <v>1.25</v>
      </c>
      <c r="D337" s="39">
        <v>4.6189999999999998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f t="shared" si="3"/>
        <v>42095</v>
      </c>
      <c r="B338" s="20" t="s">
        <v>325</v>
      </c>
      <c r="C338" s="13">
        <v>1.25</v>
      </c>
      <c r="D338" s="39">
        <v>1.079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f t="shared" si="3"/>
        <v>42125</v>
      </c>
      <c r="B339" s="20" t="s">
        <v>133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5</v>
      </c>
      <c r="I339" s="34"/>
      <c r="J339" s="11"/>
      <c r="K339" s="20" t="s">
        <v>329</v>
      </c>
    </row>
    <row r="340" spans="1:11" x14ac:dyDescent="0.25">
      <c r="A340" s="40"/>
      <c r="B340" s="20" t="s">
        <v>165</v>
      </c>
      <c r="C340" s="13"/>
      <c r="D340" s="39"/>
      <c r="E340" s="34"/>
      <c r="F340" s="20"/>
      <c r="G340" s="13" t="str">
        <f>IF(ISBLANK(Table1[[#This Row],[EARNED]]),"",Table1[[#This Row],[EARNED]])</f>
        <v/>
      </c>
      <c r="H340" s="39"/>
      <c r="I340" s="34"/>
      <c r="J340" s="11"/>
      <c r="K340" s="20" t="s">
        <v>330</v>
      </c>
    </row>
    <row r="341" spans="1:11" x14ac:dyDescent="0.25">
      <c r="A341" s="40"/>
      <c r="B341" s="20" t="s">
        <v>165</v>
      </c>
      <c r="C341" s="13"/>
      <c r="D341" s="39"/>
      <c r="E341" s="34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 t="s">
        <v>331</v>
      </c>
    </row>
    <row r="342" spans="1:11" x14ac:dyDescent="0.25">
      <c r="A342" s="40"/>
      <c r="B342" s="20" t="s">
        <v>247</v>
      </c>
      <c r="C342" s="13"/>
      <c r="D342" s="39">
        <v>0.125</v>
      </c>
      <c r="E342" s="34"/>
      <c r="F342" s="20"/>
      <c r="G342" s="13" t="str">
        <f>IF(ISBLANK(Table1[[#This Row],[EARNED]]),"",Table1[[#This Row],[EARNED]])</f>
        <v/>
      </c>
      <c r="H342" s="39"/>
      <c r="I342" s="34"/>
      <c r="J342" s="11"/>
      <c r="K342" s="20"/>
    </row>
    <row r="343" spans="1:11" x14ac:dyDescent="0.25">
      <c r="A343" s="40">
        <f>EDATE(A339,1)</f>
        <v>42156</v>
      </c>
      <c r="B343" s="20" t="s">
        <v>180</v>
      </c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>
        <v>4</v>
      </c>
      <c r="I343" s="34"/>
      <c r="J343" s="11"/>
      <c r="K343" s="20" t="s">
        <v>332</v>
      </c>
    </row>
    <row r="344" spans="1:11" x14ac:dyDescent="0.25">
      <c r="A344" s="40"/>
      <c r="B344" s="20" t="s">
        <v>326</v>
      </c>
      <c r="C344" s="13"/>
      <c r="D344" s="39">
        <v>3.6999999999999998E-2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25">
      <c r="A345" s="40">
        <f>EDATE(A343,1)</f>
        <v>42186</v>
      </c>
      <c r="B345" s="20"/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0">
        <f t="shared" si="3"/>
        <v>42217</v>
      </c>
      <c r="B346" s="20"/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25">
      <c r="A347" s="40">
        <f t="shared" si="3"/>
        <v>42248</v>
      </c>
      <c r="B347" s="20" t="s">
        <v>171</v>
      </c>
      <c r="C347" s="13">
        <v>1.25</v>
      </c>
      <c r="D347" s="39">
        <v>2</v>
      </c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 t="s">
        <v>327</v>
      </c>
    </row>
    <row r="348" spans="1:11" x14ac:dyDescent="0.25">
      <c r="A348" s="40">
        <f t="shared" si="3"/>
        <v>42278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40">
        <f t="shared" si="3"/>
        <v>42309</v>
      </c>
      <c r="B349" s="20"/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40">
        <f t="shared" si="3"/>
        <v>42339</v>
      </c>
      <c r="B350" s="20"/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25">
      <c r="A351" s="48" t="s">
        <v>102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25">
      <c r="A352" s="40">
        <f>EDATE(A350,1)</f>
        <v>42370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40">
        <f t="shared" si="3"/>
        <v>42401</v>
      </c>
      <c r="B353" s="20" t="s">
        <v>145</v>
      </c>
      <c r="C353" s="13">
        <v>1.25</v>
      </c>
      <c r="D353" s="39">
        <v>3</v>
      </c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 t="s">
        <v>333</v>
      </c>
    </row>
    <row r="354" spans="1:11" x14ac:dyDescent="0.25">
      <c r="A354" s="40">
        <f t="shared" ref="A354:A390" si="4">EDATE(A353,1)</f>
        <v>42430</v>
      </c>
      <c r="B354" s="20" t="s">
        <v>165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 t="s">
        <v>334</v>
      </c>
    </row>
    <row r="355" spans="1:11" x14ac:dyDescent="0.25">
      <c r="A355" s="40">
        <f t="shared" si="4"/>
        <v>42461</v>
      </c>
      <c r="B355" s="20" t="s">
        <v>99</v>
      </c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>
        <v>1</v>
      </c>
      <c r="I355" s="34"/>
      <c r="J355" s="11"/>
      <c r="K355" s="20" t="s">
        <v>342</v>
      </c>
    </row>
    <row r="356" spans="1:11" x14ac:dyDescent="0.25">
      <c r="A356" s="40">
        <f t="shared" si="4"/>
        <v>42491</v>
      </c>
      <c r="B356" s="20" t="s">
        <v>171</v>
      </c>
      <c r="C356" s="13">
        <v>1.25</v>
      </c>
      <c r="D356" s="39">
        <v>2</v>
      </c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 t="s">
        <v>341</v>
      </c>
    </row>
    <row r="357" spans="1:11" x14ac:dyDescent="0.25">
      <c r="A357" s="40"/>
      <c r="B357" s="20" t="s">
        <v>165</v>
      </c>
      <c r="C357" s="13"/>
      <c r="D357" s="39"/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20" t="s">
        <v>340</v>
      </c>
    </row>
    <row r="358" spans="1:11" x14ac:dyDescent="0.25">
      <c r="A358" s="40"/>
      <c r="B358" s="20" t="s">
        <v>165</v>
      </c>
      <c r="C358" s="13"/>
      <c r="D358" s="39"/>
      <c r="E358" s="34"/>
      <c r="F358" s="20"/>
      <c r="G358" s="13" t="str">
        <f>IF(ISBLANK(Table1[[#This Row],[EARNED]]),"",Table1[[#This Row],[EARNED]])</f>
        <v/>
      </c>
      <c r="H358" s="39"/>
      <c r="I358" s="34"/>
      <c r="J358" s="11"/>
      <c r="K358" s="20" t="s">
        <v>339</v>
      </c>
    </row>
    <row r="359" spans="1:11" x14ac:dyDescent="0.25">
      <c r="A359" s="40">
        <f>EDATE(A356,1)</f>
        <v>42522</v>
      </c>
      <c r="B359" s="20" t="s">
        <v>335</v>
      </c>
      <c r="C359" s="13">
        <v>1.25</v>
      </c>
      <c r="D359" s="39">
        <v>1</v>
      </c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 t="s">
        <v>338</v>
      </c>
    </row>
    <row r="360" spans="1:11" x14ac:dyDescent="0.25">
      <c r="A360" s="40">
        <f t="shared" si="4"/>
        <v>42552</v>
      </c>
      <c r="B360" s="20" t="s">
        <v>122</v>
      </c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>
        <v>2</v>
      </c>
      <c r="I360" s="34"/>
      <c r="J360" s="11"/>
      <c r="K360" s="20" t="s">
        <v>337</v>
      </c>
    </row>
    <row r="361" spans="1:11" x14ac:dyDescent="0.25">
      <c r="A361" s="40"/>
      <c r="B361" s="20" t="s">
        <v>129</v>
      </c>
      <c r="C361" s="13"/>
      <c r="D361" s="39"/>
      <c r="E361" s="34"/>
      <c r="F361" s="20"/>
      <c r="G361" s="13" t="str">
        <f>IF(ISBLANK(Table1[[#This Row],[EARNED]]),"",Table1[[#This Row],[EARNED]])</f>
        <v/>
      </c>
      <c r="H361" s="39">
        <v>3</v>
      </c>
      <c r="I361" s="34"/>
      <c r="J361" s="11"/>
      <c r="K361" s="20" t="s">
        <v>336</v>
      </c>
    </row>
    <row r="362" spans="1:11" x14ac:dyDescent="0.25">
      <c r="A362" s="40">
        <f>EDATE(A360,1)</f>
        <v>42583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40">
        <f t="shared" si="4"/>
        <v>42614</v>
      </c>
      <c r="B363" s="20"/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40">
        <f t="shared" si="4"/>
        <v>42644</v>
      </c>
      <c r="B364" s="20" t="s">
        <v>122</v>
      </c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>
        <v>2</v>
      </c>
      <c r="I364" s="34"/>
      <c r="J364" s="11"/>
      <c r="K364" s="20" t="s">
        <v>346</v>
      </c>
    </row>
    <row r="365" spans="1:11" x14ac:dyDescent="0.25">
      <c r="A365" s="40"/>
      <c r="B365" s="20" t="s">
        <v>129</v>
      </c>
      <c r="C365" s="13"/>
      <c r="D365" s="39"/>
      <c r="E365" s="34"/>
      <c r="F365" s="20"/>
      <c r="G365" s="13" t="str">
        <f>IF(ISBLANK(Table1[[#This Row],[EARNED]]),"",Table1[[#This Row],[EARNED]])</f>
        <v/>
      </c>
      <c r="H365" s="39">
        <v>3</v>
      </c>
      <c r="I365" s="34"/>
      <c r="J365" s="11"/>
      <c r="K365" s="20" t="s">
        <v>345</v>
      </c>
    </row>
    <row r="366" spans="1:11" x14ac:dyDescent="0.25">
      <c r="A366" s="40">
        <f>EDATE(A364,1)</f>
        <v>42675</v>
      </c>
      <c r="B366" s="20" t="s">
        <v>122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>
        <v>2</v>
      </c>
      <c r="I366" s="34"/>
      <c r="J366" s="11"/>
      <c r="K366" s="20" t="s">
        <v>347</v>
      </c>
    </row>
    <row r="367" spans="1:11" x14ac:dyDescent="0.25">
      <c r="A367" s="40"/>
      <c r="B367" s="20" t="s">
        <v>152</v>
      </c>
      <c r="C367" s="13"/>
      <c r="D367" s="39">
        <v>5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 t="s">
        <v>348</v>
      </c>
    </row>
    <row r="368" spans="1:11" x14ac:dyDescent="0.25">
      <c r="A368" s="40">
        <f>EDATE(A366,1)</f>
        <v>42705</v>
      </c>
      <c r="B368" s="20" t="s">
        <v>129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3</v>
      </c>
      <c r="I368" s="34"/>
      <c r="J368" s="11"/>
      <c r="K368" s="20" t="s">
        <v>349</v>
      </c>
    </row>
    <row r="369" spans="1:11" x14ac:dyDescent="0.25">
      <c r="A369" s="48" t="s">
        <v>101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25">
      <c r="A370" s="40">
        <f>EDATE(A368,1)</f>
        <v>42736</v>
      </c>
      <c r="B370" s="20" t="s">
        <v>122</v>
      </c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>
        <v>2</v>
      </c>
      <c r="I370" s="34"/>
      <c r="J370" s="11"/>
      <c r="K370" s="20" t="s">
        <v>344</v>
      </c>
    </row>
    <row r="371" spans="1:11" x14ac:dyDescent="0.25">
      <c r="A371" s="40"/>
      <c r="B371" s="20" t="s">
        <v>178</v>
      </c>
      <c r="C371" s="13"/>
      <c r="D371" s="39">
        <v>4</v>
      </c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 t="s">
        <v>350</v>
      </c>
    </row>
    <row r="372" spans="1:11" x14ac:dyDescent="0.25">
      <c r="A372" s="40">
        <f>EDATE(A370,1)</f>
        <v>42767</v>
      </c>
      <c r="B372" s="20" t="s">
        <v>343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>
        <v>3</v>
      </c>
      <c r="I372" s="34"/>
      <c r="J372" s="11"/>
      <c r="K372" s="20" t="s">
        <v>351</v>
      </c>
    </row>
    <row r="373" spans="1:11" x14ac:dyDescent="0.25">
      <c r="A373" s="40"/>
      <c r="B373" s="20" t="s">
        <v>99</v>
      </c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>
        <v>1</v>
      </c>
      <c r="I373" s="34"/>
      <c r="J373" s="11"/>
      <c r="K373" s="20" t="s">
        <v>352</v>
      </c>
    </row>
    <row r="374" spans="1:11" x14ac:dyDescent="0.25">
      <c r="A374" s="40">
        <f>EDATE(A372,1)</f>
        <v>42795</v>
      </c>
      <c r="B374" s="20" t="s">
        <v>122</v>
      </c>
      <c r="C374" s="13">
        <v>1.25</v>
      </c>
      <c r="D374" s="39"/>
      <c r="E374" s="34"/>
      <c r="F374" s="20"/>
      <c r="G374" s="13">
        <f>IF(ISBLANK(Table1[[#This Row],[EARNED]]),"",Table1[[#This Row],[EARNED]])</f>
        <v>1.25</v>
      </c>
      <c r="H374" s="39">
        <v>2</v>
      </c>
      <c r="I374" s="34"/>
      <c r="J374" s="11"/>
      <c r="K374" s="20" t="s">
        <v>353</v>
      </c>
    </row>
    <row r="375" spans="1:11" x14ac:dyDescent="0.25">
      <c r="A375" s="40"/>
      <c r="B375" s="20" t="s">
        <v>165</v>
      </c>
      <c r="C375" s="13"/>
      <c r="D375" s="39"/>
      <c r="E375" s="34"/>
      <c r="F375" s="20"/>
      <c r="G375" s="13" t="str">
        <f>IF(ISBLANK(Table1[[#This Row],[EARNED]]),"",Table1[[#This Row],[EARNED]])</f>
        <v/>
      </c>
      <c r="H375" s="39"/>
      <c r="I375" s="34"/>
      <c r="J375" s="11"/>
      <c r="K375" s="20" t="s">
        <v>355</v>
      </c>
    </row>
    <row r="376" spans="1:11" x14ac:dyDescent="0.25">
      <c r="A376" s="40"/>
      <c r="B376" s="20" t="s">
        <v>122</v>
      </c>
      <c r="C376" s="13"/>
      <c r="D376" s="39"/>
      <c r="E376" s="34"/>
      <c r="F376" s="20"/>
      <c r="G376" s="13" t="str">
        <f>IF(ISBLANK(Table1[[#This Row],[EARNED]]),"",Table1[[#This Row],[EARNED]])</f>
        <v/>
      </c>
      <c r="H376" s="39">
        <v>2</v>
      </c>
      <c r="I376" s="34"/>
      <c r="J376" s="11"/>
      <c r="K376" s="20" t="s">
        <v>354</v>
      </c>
    </row>
    <row r="377" spans="1:11" x14ac:dyDescent="0.25">
      <c r="A377" s="40">
        <f>EDATE(A374,1)</f>
        <v>42826</v>
      </c>
      <c r="B377" s="20"/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40">
        <f t="shared" si="4"/>
        <v>42856</v>
      </c>
      <c r="B378" s="20" t="s">
        <v>122</v>
      </c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>
        <v>2</v>
      </c>
      <c r="I378" s="34"/>
      <c r="J378" s="11"/>
      <c r="K378" s="20" t="s">
        <v>362</v>
      </c>
    </row>
    <row r="379" spans="1:11" x14ac:dyDescent="0.25">
      <c r="A379" s="40"/>
      <c r="B379" s="20" t="s">
        <v>99</v>
      </c>
      <c r="C379" s="13"/>
      <c r="D379" s="39"/>
      <c r="E379" s="34"/>
      <c r="F379" s="20"/>
      <c r="G379" s="13" t="str">
        <f>IF(ISBLANK(Table1[[#This Row],[EARNED]]),"",Table1[[#This Row],[EARNED]])</f>
        <v/>
      </c>
      <c r="H379" s="39">
        <v>1</v>
      </c>
      <c r="I379" s="34"/>
      <c r="J379" s="11"/>
      <c r="K379" s="20" t="s">
        <v>361</v>
      </c>
    </row>
    <row r="380" spans="1:11" x14ac:dyDescent="0.25">
      <c r="A380" s="40"/>
      <c r="B380" s="20" t="s">
        <v>165</v>
      </c>
      <c r="C380" s="13"/>
      <c r="D380" s="39"/>
      <c r="E380" s="34"/>
      <c r="F380" s="20"/>
      <c r="G380" s="13" t="str">
        <f>IF(ISBLANK(Table1[[#This Row],[EARNED]]),"",Table1[[#This Row],[EARNED]])</f>
        <v/>
      </c>
      <c r="H380" s="39"/>
      <c r="I380" s="34"/>
      <c r="J380" s="11"/>
      <c r="K380" s="20" t="s">
        <v>360</v>
      </c>
    </row>
    <row r="381" spans="1:11" x14ac:dyDescent="0.25">
      <c r="A381" s="40"/>
      <c r="B381" s="20" t="s">
        <v>165</v>
      </c>
      <c r="C381" s="13"/>
      <c r="D381" s="39"/>
      <c r="E381" s="34"/>
      <c r="F381" s="20"/>
      <c r="G381" s="13" t="str">
        <f>IF(ISBLANK(Table1[[#This Row],[EARNED]]),"",Table1[[#This Row],[EARNED]])</f>
        <v/>
      </c>
      <c r="H381" s="39"/>
      <c r="I381" s="34"/>
      <c r="J381" s="11"/>
      <c r="K381" s="20" t="s">
        <v>359</v>
      </c>
    </row>
    <row r="382" spans="1:11" x14ac:dyDescent="0.25">
      <c r="A382" s="40">
        <f>EDATE(A378,1)</f>
        <v>42887</v>
      </c>
      <c r="B382" s="20" t="s">
        <v>129</v>
      </c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>
        <v>3</v>
      </c>
      <c r="I382" s="34"/>
      <c r="J382" s="11"/>
      <c r="K382" s="20" t="s">
        <v>358</v>
      </c>
    </row>
    <row r="383" spans="1:11" x14ac:dyDescent="0.25">
      <c r="A383" s="40">
        <f t="shared" si="4"/>
        <v>42917</v>
      </c>
      <c r="B383" s="20" t="s">
        <v>99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49">
        <v>42832</v>
      </c>
    </row>
    <row r="384" spans="1:11" x14ac:dyDescent="0.25">
      <c r="A384" s="40"/>
      <c r="B384" s="20" t="s">
        <v>241</v>
      </c>
      <c r="C384" s="13"/>
      <c r="D384" s="39">
        <v>7</v>
      </c>
      <c r="E384" s="34"/>
      <c r="F384" s="20"/>
      <c r="G384" s="13" t="str">
        <f>IF(ISBLANK(Table1[[#This Row],[EARNED]]),"",Table1[[#This Row],[EARNED]])</f>
        <v/>
      </c>
      <c r="H384" s="39"/>
      <c r="I384" s="34"/>
      <c r="J384" s="11"/>
      <c r="K384" s="20" t="s">
        <v>357</v>
      </c>
    </row>
    <row r="385" spans="1:11" x14ac:dyDescent="0.25">
      <c r="A385" s="40"/>
      <c r="B385" s="20" t="s">
        <v>129</v>
      </c>
      <c r="C385" s="13"/>
      <c r="D385" s="39"/>
      <c r="E385" s="34"/>
      <c r="F385" s="20"/>
      <c r="G385" s="13"/>
      <c r="H385" s="39">
        <v>3</v>
      </c>
      <c r="I385" s="34"/>
      <c r="J385" s="11"/>
      <c r="K385" s="20" t="s">
        <v>356</v>
      </c>
    </row>
    <row r="386" spans="1:11" x14ac:dyDescent="0.25">
      <c r="A386" s="40">
        <f>EDATE(A383,1)</f>
        <v>42948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40">
        <f t="shared" si="4"/>
        <v>42979</v>
      </c>
      <c r="B387" s="20"/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25">
      <c r="A388" s="40">
        <f t="shared" si="4"/>
        <v>43009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25">
      <c r="A389" s="40">
        <f t="shared" si="4"/>
        <v>43040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40">
        <f t="shared" si="4"/>
        <v>43070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48" t="s">
        <v>43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43101</v>
      </c>
      <c r="B392" s="20" t="s">
        <v>364</v>
      </c>
      <c r="C392" s="13"/>
      <c r="D392" s="39">
        <v>2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45</v>
      </c>
    </row>
    <row r="393" spans="1:11" x14ac:dyDescent="0.25">
      <c r="A393" s="40"/>
      <c r="B393" s="20" t="s">
        <v>364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46</v>
      </c>
    </row>
    <row r="394" spans="1:11" x14ac:dyDescent="0.25">
      <c r="A394" s="40"/>
      <c r="B394" s="20" t="s">
        <v>44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47</v>
      </c>
    </row>
    <row r="395" spans="1:11" x14ac:dyDescent="0.25">
      <c r="A395" s="40">
        <v>43132</v>
      </c>
      <c r="B395" s="20" t="s">
        <v>48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20" t="s">
        <v>49</v>
      </c>
    </row>
    <row r="396" spans="1:11" x14ac:dyDescent="0.25">
      <c r="A396" s="41">
        <v>43160</v>
      </c>
      <c r="B396" s="15" t="s">
        <v>44</v>
      </c>
      <c r="C396" s="42"/>
      <c r="D396" s="43"/>
      <c r="E396" s="9"/>
      <c r="F396" s="15"/>
      <c r="G396" s="42" t="str">
        <f>IF(ISBLANK(Table1[[#This Row],[EARNED]]),"",Table1[[#This Row],[EARNED]])</f>
        <v/>
      </c>
      <c r="H396" s="43">
        <v>2</v>
      </c>
      <c r="I396" s="9"/>
      <c r="J396" s="12"/>
      <c r="K396" s="15" t="s">
        <v>51</v>
      </c>
    </row>
    <row r="397" spans="1:11" x14ac:dyDescent="0.25">
      <c r="A397" s="40"/>
      <c r="B397" s="20" t="s">
        <v>50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52</v>
      </c>
    </row>
    <row r="398" spans="1:11" x14ac:dyDescent="0.25">
      <c r="A398" s="40"/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53</v>
      </c>
    </row>
    <row r="399" spans="1:11" x14ac:dyDescent="0.25">
      <c r="A399" s="40">
        <v>43191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43221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43252</v>
      </c>
      <c r="B401" s="20" t="s">
        <v>50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49">
        <v>43414</v>
      </c>
    </row>
    <row r="402" spans="1:11" x14ac:dyDescent="0.25">
      <c r="A402" s="40"/>
      <c r="B402" s="20" t="s">
        <v>50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54</v>
      </c>
    </row>
    <row r="403" spans="1:11" x14ac:dyDescent="0.25">
      <c r="A403" s="40"/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20" t="s">
        <v>55</v>
      </c>
    </row>
    <row r="404" spans="1:11" x14ac:dyDescent="0.25">
      <c r="A404" s="40"/>
      <c r="B404" s="20" t="s">
        <v>365</v>
      </c>
      <c r="C404" s="13"/>
      <c r="D404" s="39">
        <v>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 t="s">
        <v>56</v>
      </c>
    </row>
    <row r="405" spans="1:11" x14ac:dyDescent="0.25">
      <c r="A405" s="40"/>
      <c r="B405" s="20" t="s">
        <v>50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57</v>
      </c>
    </row>
    <row r="406" spans="1:11" x14ac:dyDescent="0.25">
      <c r="A406" s="40">
        <v>43282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43313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43344</v>
      </c>
      <c r="B408" s="20" t="s">
        <v>44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2</v>
      </c>
      <c r="I408" s="9"/>
      <c r="J408" s="11"/>
      <c r="K408" s="20" t="s">
        <v>60</v>
      </c>
    </row>
    <row r="409" spans="1:11" x14ac:dyDescent="0.25">
      <c r="A409" s="40">
        <v>43374</v>
      </c>
      <c r="B409" s="20" t="s">
        <v>59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15</v>
      </c>
      <c r="I409" s="9"/>
      <c r="J409" s="11"/>
      <c r="K409" s="20" t="s">
        <v>61</v>
      </c>
    </row>
    <row r="410" spans="1:11" x14ac:dyDescent="0.25">
      <c r="A410" s="40">
        <v>43405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62</v>
      </c>
    </row>
    <row r="411" spans="1:11" x14ac:dyDescent="0.25">
      <c r="A411" s="40">
        <v>43435</v>
      </c>
      <c r="B411" s="20" t="s">
        <v>58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3</v>
      </c>
      <c r="I411" s="9"/>
      <c r="J411" s="11"/>
      <c r="K411" s="20"/>
    </row>
    <row r="412" spans="1:11" x14ac:dyDescent="0.25">
      <c r="A412" s="48" t="s">
        <v>63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43466</v>
      </c>
      <c r="B413" s="20" t="s">
        <v>64</v>
      </c>
      <c r="C413" s="13">
        <v>1.25</v>
      </c>
      <c r="D413" s="39">
        <v>3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65</v>
      </c>
    </row>
    <row r="414" spans="1:11" x14ac:dyDescent="0.25">
      <c r="A414" s="40">
        <v>43497</v>
      </c>
      <c r="B414" s="20" t="s">
        <v>44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20" t="s">
        <v>66</v>
      </c>
    </row>
    <row r="415" spans="1:11" x14ac:dyDescent="0.25">
      <c r="A415" s="40"/>
      <c r="B415" s="20" t="s">
        <v>64</v>
      </c>
      <c r="C415" s="13"/>
      <c r="D415" s="39">
        <v>3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 t="s">
        <v>67</v>
      </c>
    </row>
    <row r="416" spans="1:11" x14ac:dyDescent="0.25">
      <c r="A416" s="40"/>
      <c r="B416" s="20" t="s">
        <v>58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20" t="s">
        <v>68</v>
      </c>
    </row>
    <row r="417" spans="1:11" x14ac:dyDescent="0.25">
      <c r="A417" s="40">
        <v>43525</v>
      </c>
      <c r="B417" s="20" t="s">
        <v>44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69</v>
      </c>
    </row>
    <row r="418" spans="1:11" x14ac:dyDescent="0.25">
      <c r="A418" s="40"/>
      <c r="B418" s="20" t="s">
        <v>58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3</v>
      </c>
      <c r="I418" s="9"/>
      <c r="J418" s="11"/>
      <c r="K418" s="20" t="s">
        <v>70</v>
      </c>
    </row>
    <row r="419" spans="1:11" x14ac:dyDescent="0.25">
      <c r="A419" s="40">
        <v>43556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43586</v>
      </c>
      <c r="B420" s="20" t="s">
        <v>50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71</v>
      </c>
    </row>
    <row r="421" spans="1:11" x14ac:dyDescent="0.25">
      <c r="A421" s="40">
        <v>43252</v>
      </c>
      <c r="B421" s="20" t="s">
        <v>50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>
        <v>43775</v>
      </c>
    </row>
    <row r="422" spans="1:11" x14ac:dyDescent="0.25">
      <c r="A422" s="40"/>
      <c r="B422" s="20" t="s">
        <v>50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72</v>
      </c>
    </row>
    <row r="423" spans="1:11" x14ac:dyDescent="0.25">
      <c r="A423" s="40">
        <v>43647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43678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43709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43739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43770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43800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8" t="s">
        <v>73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43831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43862</v>
      </c>
      <c r="B431" s="20" t="s">
        <v>74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75</v>
      </c>
    </row>
    <row r="432" spans="1:11" x14ac:dyDescent="0.25">
      <c r="A432" s="40"/>
      <c r="B432" s="20" t="s">
        <v>365</v>
      </c>
      <c r="C432" s="13"/>
      <c r="D432" s="39">
        <v>5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76</v>
      </c>
    </row>
    <row r="433" spans="1:11" x14ac:dyDescent="0.25">
      <c r="A433" s="40"/>
      <c r="B433" s="20" t="s">
        <v>365</v>
      </c>
      <c r="C433" s="13"/>
      <c r="D433" s="39">
        <v>5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77</v>
      </c>
    </row>
    <row r="434" spans="1:11" x14ac:dyDescent="0.25">
      <c r="A434" s="40">
        <v>43891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43922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43952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43983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44013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44044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44075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44105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44136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44166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8" t="s">
        <v>78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44197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44228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44256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44287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44317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44348</v>
      </c>
      <c r="B450" s="20" t="s">
        <v>79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5</v>
      </c>
      <c r="I450" s="9"/>
      <c r="J450" s="11"/>
      <c r="K450" s="20" t="s">
        <v>80</v>
      </c>
    </row>
    <row r="451" spans="1:11" x14ac:dyDescent="0.25">
      <c r="A451" s="40">
        <v>44378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44409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44440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44470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44501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44531</v>
      </c>
      <c r="B456" s="20" t="s">
        <v>48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1</v>
      </c>
      <c r="I456" s="9"/>
      <c r="J456" s="11"/>
      <c r="K456" s="20" t="s">
        <v>81</v>
      </c>
    </row>
    <row r="457" spans="1:11" x14ac:dyDescent="0.25">
      <c r="A457" s="48" t="s">
        <v>82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44562</v>
      </c>
      <c r="B458" s="20" t="s">
        <v>44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2</v>
      </c>
      <c r="I458" s="9"/>
      <c r="J458" s="11"/>
      <c r="K458" s="20" t="s">
        <v>83</v>
      </c>
    </row>
    <row r="459" spans="1:11" x14ac:dyDescent="0.25">
      <c r="A459" s="40"/>
      <c r="B459" s="20" t="s">
        <v>366</v>
      </c>
      <c r="C459" s="13">
        <v>1.25</v>
      </c>
      <c r="D459" s="39">
        <v>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44593</v>
      </c>
      <c r="B460" s="20" t="s">
        <v>364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84</v>
      </c>
    </row>
    <row r="461" spans="1:11" x14ac:dyDescent="0.25">
      <c r="A461" s="40"/>
      <c r="B461" s="20" t="s">
        <v>44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85</v>
      </c>
    </row>
    <row r="462" spans="1:11" x14ac:dyDescent="0.25">
      <c r="A462" s="40">
        <v>44621</v>
      </c>
      <c r="B462" s="20" t="s">
        <v>364</v>
      </c>
      <c r="C462" s="13">
        <v>1.25</v>
      </c>
      <c r="D462" s="39">
        <v>2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86</v>
      </c>
    </row>
    <row r="463" spans="1:11" x14ac:dyDescent="0.25">
      <c r="A463" s="40">
        <v>44652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44682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44713</v>
      </c>
      <c r="B465" s="20" t="s">
        <v>87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88</v>
      </c>
    </row>
    <row r="466" spans="1:11" x14ac:dyDescent="0.25">
      <c r="A466" s="40"/>
      <c r="B466" s="20" t="s">
        <v>44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2</v>
      </c>
      <c r="I466" s="9"/>
      <c r="J466" s="11"/>
      <c r="K466" s="20" t="s">
        <v>89</v>
      </c>
    </row>
    <row r="467" spans="1:11" x14ac:dyDescent="0.25">
      <c r="A467" s="40">
        <v>44743</v>
      </c>
      <c r="B467" s="20" t="s">
        <v>79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5</v>
      </c>
      <c r="I467" s="9"/>
      <c r="J467" s="11"/>
      <c r="K467" s="20" t="s">
        <v>90</v>
      </c>
    </row>
    <row r="468" spans="1:11" x14ac:dyDescent="0.25">
      <c r="A468" s="40">
        <v>44774</v>
      </c>
      <c r="B468" s="20" t="s">
        <v>48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20"/>
    </row>
    <row r="469" spans="1:11" x14ac:dyDescent="0.25">
      <c r="A469" s="40">
        <v>44805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9">
        <v>44821</v>
      </c>
    </row>
    <row r="470" spans="1:11" x14ac:dyDescent="0.25">
      <c r="A470" s="40"/>
      <c r="B470" s="20" t="s">
        <v>94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49" t="s">
        <v>95</v>
      </c>
    </row>
    <row r="471" spans="1:11" x14ac:dyDescent="0.25">
      <c r="A471" s="40">
        <v>44835</v>
      </c>
      <c r="B471" s="20" t="s">
        <v>48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>
        <v>1</v>
      </c>
      <c r="I471" s="9"/>
      <c r="J471" s="11"/>
      <c r="K471" s="49">
        <v>44855</v>
      </c>
    </row>
    <row r="472" spans="1:11" x14ac:dyDescent="0.25">
      <c r="A472" s="40"/>
      <c r="B472" s="20" t="s">
        <v>58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3</v>
      </c>
      <c r="I472" s="9"/>
      <c r="J472" s="11"/>
      <c r="K472" s="49" t="s">
        <v>92</v>
      </c>
    </row>
    <row r="473" spans="1:11" x14ac:dyDescent="0.25">
      <c r="A473" s="40">
        <v>44866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44896</v>
      </c>
      <c r="B474" s="20" t="s">
        <v>58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3</v>
      </c>
      <c r="I474" s="9"/>
      <c r="J474" s="11"/>
      <c r="K474" s="20" t="s">
        <v>98</v>
      </c>
    </row>
    <row r="475" spans="1:11" x14ac:dyDescent="0.25">
      <c r="A475" s="48" t="s">
        <v>91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44927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44958</v>
      </c>
      <c r="B477" s="20" t="s">
        <v>96</v>
      </c>
      <c r="C477" s="13">
        <v>1.25</v>
      </c>
      <c r="D477" s="39">
        <v>3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97</v>
      </c>
    </row>
    <row r="478" spans="1:11" x14ac:dyDescent="0.25">
      <c r="A478" s="40"/>
      <c r="B478" s="20" t="s">
        <v>99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44968</v>
      </c>
    </row>
    <row r="479" spans="1:11" x14ac:dyDescent="0.25">
      <c r="A479" s="40">
        <v>44986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45017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45047</v>
      </c>
      <c r="B481" s="20" t="s">
        <v>99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45068</v>
      </c>
    </row>
    <row r="482" spans="1:11" x14ac:dyDescent="0.25">
      <c r="A482" s="40"/>
      <c r="B482" s="20" t="s">
        <v>165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9">
        <v>45086</v>
      </c>
    </row>
    <row r="483" spans="1:11" x14ac:dyDescent="0.25">
      <c r="A483" s="40"/>
      <c r="B483" s="20" t="s">
        <v>165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9">
        <v>45100</v>
      </c>
    </row>
    <row r="484" spans="1:11" x14ac:dyDescent="0.25">
      <c r="A484" s="40">
        <v>45078</v>
      </c>
      <c r="B484" s="20" t="s">
        <v>165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49">
        <v>45104</v>
      </c>
    </row>
    <row r="485" spans="1:11" x14ac:dyDescent="0.25">
      <c r="A485" s="40"/>
      <c r="B485" s="20" t="s">
        <v>122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2</v>
      </c>
      <c r="I485" s="9"/>
      <c r="J485" s="11"/>
      <c r="K485" s="49" t="s">
        <v>368</v>
      </c>
    </row>
    <row r="486" spans="1:11" x14ac:dyDescent="0.25">
      <c r="A486" s="40">
        <v>45108</v>
      </c>
      <c r="B486" s="20" t="s">
        <v>99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49">
        <v>45124</v>
      </c>
    </row>
    <row r="487" spans="1:11" x14ac:dyDescent="0.25">
      <c r="A487" s="40"/>
      <c r="B487" s="20" t="s">
        <v>99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1</v>
      </c>
      <c r="I487" s="9"/>
      <c r="J487" s="11"/>
      <c r="K487" s="49">
        <v>45131</v>
      </c>
    </row>
    <row r="488" spans="1:11" x14ac:dyDescent="0.25">
      <c r="A488" s="40">
        <v>45139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45170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45200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45231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45261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45292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45323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45352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45383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45413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45444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45474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45505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45536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1"/>
      <c r="B517" s="15"/>
      <c r="C517" s="42"/>
      <c r="D517" s="43"/>
      <c r="E517" s="9"/>
      <c r="F517" s="15"/>
      <c r="G517" s="42" t="str">
        <f>IF(ISBLANK(Table1[[#This Row],[EARNED]]),"",Table1[[#This Row],[EARNED]])</f>
        <v/>
      </c>
      <c r="H517" s="43"/>
      <c r="I517" s="9"/>
      <c r="J517" s="12"/>
      <c r="K51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12" sqref="B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5</v>
      </c>
      <c r="G3" s="45">
        <f>SUMIFS(F7:F14,E7:E14,E3)+SUMIFS(D7:D66,C7:C66,F3)+D3</f>
        <v>0.01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50" t="s">
        <v>363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A7" s="11">
        <f>SUM(Sheet1!E9,Sheet1!I9)</f>
        <v>116.99199999999996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2023-07-27T06:28:35Z</dcterms:modified>
</cp:coreProperties>
</file>